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pliance_and_Tariff\Tariff\99yr\bat\Regulatory-Tariffs\Tariffs\MPL, LP\Summary Rate Sheet\2023\"/>
    </mc:Choice>
  </mc:AlternateContent>
  <xr:revisionPtr revIDLastSave="0" documentId="13_ncr:1_{D0A7C963-16F3-466F-AE01-6F07D637E17C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" sheetId="6" r:id="rId1"/>
    <sheet name="CENTRAL bbls" sheetId="9" r:id="rId2"/>
    <sheet name="CENTRAL gal" sheetId="19" r:id="rId3"/>
    <sheet name="So Mtn NGL bbls" sheetId="11" r:id="rId4"/>
    <sheet name="So Mtn NGL gal" sheetId="18" r:id="rId5"/>
  </sheets>
  <definedNames>
    <definedName name="_xlnm.Print_Titles" localSheetId="1">'CENTRAL bbls'!$A:$C,'CENTRAL bbls'!$2:$5</definedName>
    <definedName name="_xlnm.Print_Titles" localSheetId="2">'CENTRAL gal'!$A:$C,'CENTRAL gal'!$2:$5</definedName>
  </definedNames>
  <calcPr calcId="191029"/>
</workbook>
</file>

<file path=xl/calcChain.xml><?xml version="1.0" encoding="utf-8"?>
<calcChain xmlns="http://schemas.openxmlformats.org/spreadsheetml/2006/main">
  <c r="E43" i="19" l="1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D43" i="19"/>
  <c r="D44" i="19"/>
  <c r="G22" i="18" l="1"/>
  <c r="X23" i="18" l="1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H63" i="18" l="1"/>
  <c r="G63" i="18"/>
  <c r="F63" i="18"/>
  <c r="H62" i="18"/>
  <c r="G62" i="18"/>
  <c r="F62" i="18"/>
  <c r="H61" i="18"/>
  <c r="G61" i="18"/>
  <c r="F61" i="18"/>
  <c r="L54" i="18"/>
  <c r="K54" i="18"/>
  <c r="J54" i="18"/>
  <c r="I54" i="18"/>
  <c r="H54" i="18"/>
  <c r="G54" i="18"/>
  <c r="F54" i="18"/>
  <c r="D54" i="18"/>
  <c r="C54" i="18"/>
  <c r="B54" i="18"/>
  <c r="L53" i="18"/>
  <c r="K53" i="18"/>
  <c r="J53" i="18"/>
  <c r="I53" i="18"/>
  <c r="H53" i="18"/>
  <c r="G53" i="18"/>
  <c r="F53" i="18"/>
  <c r="D53" i="18"/>
  <c r="C53" i="18"/>
  <c r="B53" i="18"/>
  <c r="L52" i="18"/>
  <c r="K52" i="18"/>
  <c r="J52" i="18"/>
  <c r="I52" i="18"/>
  <c r="H52" i="18"/>
  <c r="G52" i="18"/>
  <c r="F52" i="18"/>
  <c r="D52" i="18"/>
  <c r="C52" i="18"/>
  <c r="B52" i="18"/>
  <c r="L51" i="18"/>
  <c r="K51" i="18"/>
  <c r="J51" i="18"/>
  <c r="I51" i="18"/>
  <c r="H51" i="18"/>
  <c r="G51" i="18"/>
  <c r="F51" i="18"/>
  <c r="D51" i="18"/>
  <c r="C51" i="18"/>
  <c r="B51" i="18"/>
  <c r="L50" i="18"/>
  <c r="K50" i="18"/>
  <c r="J50" i="18"/>
  <c r="I50" i="18"/>
  <c r="H50" i="18"/>
  <c r="G50" i="18"/>
  <c r="F50" i="18"/>
  <c r="D50" i="18"/>
  <c r="C50" i="18"/>
  <c r="B50" i="18"/>
  <c r="L49" i="18"/>
  <c r="K49" i="18"/>
  <c r="J49" i="18"/>
  <c r="I49" i="18"/>
  <c r="H49" i="18"/>
  <c r="G49" i="18"/>
  <c r="F49" i="18"/>
  <c r="D49" i="18"/>
  <c r="C49" i="18"/>
  <c r="B49" i="18"/>
  <c r="L48" i="18"/>
  <c r="K48" i="18"/>
  <c r="J48" i="18"/>
  <c r="I48" i="18"/>
  <c r="H48" i="18"/>
  <c r="G48" i="18"/>
  <c r="F48" i="18"/>
  <c r="D48" i="18"/>
  <c r="C48" i="18"/>
  <c r="B48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D41" i="18"/>
  <c r="C41" i="18"/>
  <c r="B41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D40" i="18"/>
  <c r="C40" i="18"/>
  <c r="B40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D39" i="18"/>
  <c r="C39" i="18"/>
  <c r="B39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D38" i="18"/>
  <c r="C38" i="18"/>
  <c r="B38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D37" i="18"/>
  <c r="C37" i="18"/>
  <c r="B37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D36" i="18"/>
  <c r="C36" i="18"/>
  <c r="B36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D35" i="18"/>
  <c r="C35" i="18"/>
  <c r="B35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D34" i="18"/>
  <c r="C34" i="18"/>
  <c r="B34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D33" i="18"/>
  <c r="C33" i="18"/>
  <c r="B33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D32" i="18"/>
  <c r="C32" i="18"/>
  <c r="B32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D31" i="18"/>
  <c r="C31" i="18"/>
  <c r="B31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D30" i="18"/>
  <c r="C30" i="18"/>
  <c r="B30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D29" i="18"/>
  <c r="C29" i="18"/>
  <c r="B29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D28" i="18"/>
  <c r="C28" i="18"/>
  <c r="B28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D27" i="18"/>
  <c r="C27" i="18"/>
  <c r="B27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D26" i="18"/>
  <c r="C26" i="18"/>
  <c r="B26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D25" i="18"/>
  <c r="C25" i="18"/>
  <c r="B25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D24" i="18"/>
  <c r="C24" i="18"/>
  <c r="B24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F22" i="18"/>
  <c r="D22" i="18"/>
  <c r="C22" i="18"/>
  <c r="B22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D21" i="18"/>
  <c r="C21" i="18"/>
  <c r="B21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D20" i="18"/>
  <c r="C20" i="18"/>
  <c r="B20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D19" i="18"/>
  <c r="C19" i="18"/>
  <c r="B19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18" i="18"/>
  <c r="C18" i="18"/>
  <c r="B18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D17" i="18"/>
  <c r="C17" i="18"/>
  <c r="B17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D16" i="18"/>
  <c r="C16" i="18"/>
  <c r="B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D15" i="18"/>
  <c r="C15" i="18"/>
  <c r="B15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D14" i="18"/>
  <c r="C14" i="18"/>
  <c r="B14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13" i="18"/>
  <c r="C13" i="18"/>
  <c r="B13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D12" i="18"/>
  <c r="C12" i="18"/>
  <c r="B12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D11" i="18"/>
  <c r="C11" i="18"/>
  <c r="B11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D10" i="18"/>
  <c r="C10" i="18"/>
  <c r="B10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D9" i="18"/>
  <c r="C9" i="18"/>
  <c r="B9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D8" i="18"/>
  <c r="C8" i="18"/>
  <c r="B8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D7" i="18"/>
  <c r="C7" i="18"/>
  <c r="B7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D6" i="18"/>
  <c r="C6" i="18"/>
  <c r="B6" i="18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F17" i="6" l="1"/>
  <c r="B15" i="6"/>
  <c r="B14" i="6"/>
  <c r="H13" i="6"/>
  <c r="F13" i="6"/>
  <c r="D13" i="6"/>
  <c r="D17" i="6" s="1"/>
  <c r="B13" i="6"/>
</calcChain>
</file>

<file path=xl/sharedStrings.xml><?xml version="1.0" encoding="utf-8"?>
<sst xmlns="http://schemas.openxmlformats.org/spreadsheetml/2006/main" count="733" uniqueCount="258">
  <si>
    <t>TO</t>
  </si>
  <si>
    <t>FROM</t>
  </si>
  <si>
    <t>Oklahoma Central</t>
  </si>
  <si>
    <t>Kansas</t>
  </si>
  <si>
    <t>Duncan, OK</t>
  </si>
  <si>
    <t>Wynnewood, OK</t>
  </si>
  <si>
    <t>Minneapolis</t>
  </si>
  <si>
    <t>Superior, WI</t>
  </si>
  <si>
    <t>Ardmore, OK</t>
  </si>
  <si>
    <t>Wichita, KS</t>
  </si>
  <si>
    <t>McPherson, KS</t>
  </si>
  <si>
    <t>‡</t>
  </si>
  <si>
    <t xml:space="preserve">Alexandria, MN </t>
  </si>
  <si>
    <t xml:space="preserve">Bethany, MO </t>
  </si>
  <si>
    <t xml:space="preserve">Bettendorf, IA </t>
  </si>
  <si>
    <t xml:space="preserve">Carthage, MO </t>
  </si>
  <si>
    <t xml:space="preserve">Chippewa Falls, WI </t>
  </si>
  <si>
    <t xml:space="preserve">Columbia, MO </t>
  </si>
  <si>
    <t xml:space="preserve">Des Moines, IA    </t>
  </si>
  <si>
    <t xml:space="preserve">Doniphan, NE   </t>
  </si>
  <si>
    <t xml:space="preserve">Dubuque, IA </t>
  </si>
  <si>
    <t xml:space="preserve">Duluth, MN </t>
  </si>
  <si>
    <t xml:space="preserve">El Dorado, KS </t>
  </si>
  <si>
    <t xml:space="preserve">Enid, OK </t>
  </si>
  <si>
    <t xml:space="preserve">Fargo (West Fargo), ND </t>
  </si>
  <si>
    <t xml:space="preserve">Fort Dodge, IA </t>
  </si>
  <si>
    <t>Fort Smith, AR</t>
  </si>
  <si>
    <t>Glenpool (Explorer PL), OK</t>
  </si>
  <si>
    <t xml:space="preserve">Grand Forks (BN), ND </t>
  </si>
  <si>
    <t xml:space="preserve">Grand Forks (MPL), ND </t>
  </si>
  <si>
    <t>Great Bend, KS</t>
  </si>
  <si>
    <t>Heavener, OK</t>
  </si>
  <si>
    <t xml:space="preserve">Heyworth, IL </t>
  </si>
  <si>
    <t xml:space="preserve">Iowa City (Coralville), IA </t>
  </si>
  <si>
    <t xml:space="preserve">Kansas City (Argentine), KS </t>
  </si>
  <si>
    <t xml:space="preserve">Kansas City (Fairfax), KS </t>
  </si>
  <si>
    <t xml:space="preserve">Kansas City (KCI), MO </t>
  </si>
  <si>
    <t xml:space="preserve">Kansas City (Olathe), KS </t>
  </si>
  <si>
    <t xml:space="preserve">Kansas City (Santa Fe), KS </t>
  </si>
  <si>
    <t>Lincoln (BN), NE</t>
  </si>
  <si>
    <t>Lincoln (Electric), NE</t>
  </si>
  <si>
    <t xml:space="preserve">Lincoln (MPL) (Roca), NE </t>
  </si>
  <si>
    <t xml:space="preserve">Mankato, MN </t>
  </si>
  <si>
    <t xml:space="preserve">Marshall, MN </t>
  </si>
  <si>
    <t xml:space="preserve">Mason City, IA </t>
  </si>
  <si>
    <t xml:space="preserve">Menard, IL </t>
  </si>
  <si>
    <t xml:space="preserve">Milford, IA </t>
  </si>
  <si>
    <t xml:space="preserve">Minneapolis (Roseville), MN </t>
  </si>
  <si>
    <t>Minneapolis (MPL), MN</t>
  </si>
  <si>
    <t xml:space="preserve">Minneapolis-St. Paul Int'l., MN </t>
  </si>
  <si>
    <t xml:space="preserve">Mount Vernon, MO </t>
  </si>
  <si>
    <t xml:space="preserve">Nebraska City, NE </t>
  </si>
  <si>
    <t>Newport, MN</t>
  </si>
  <si>
    <t xml:space="preserve">Oklahoma City (MPL), OK </t>
  </si>
  <si>
    <t>Olathe-Kenneth (Sinclair), KS</t>
  </si>
  <si>
    <t xml:space="preserve">Omaha (Eppley), NE </t>
  </si>
  <si>
    <t xml:space="preserve">Omaha (MPL), NE </t>
  </si>
  <si>
    <t xml:space="preserve">Palmyra, MO </t>
  </si>
  <si>
    <t xml:space="preserve">Pine Bend, MN </t>
  </si>
  <si>
    <t xml:space="preserve">Rochester, MN </t>
  </si>
  <si>
    <t>Rogers, AR</t>
  </si>
  <si>
    <t>Scott City, KS</t>
  </si>
  <si>
    <t xml:space="preserve">Sioux City, IA </t>
  </si>
  <si>
    <t xml:space="preserve">Sioux Falls, SD </t>
  </si>
  <si>
    <t xml:space="preserve">Springfield, MO </t>
  </si>
  <si>
    <t xml:space="preserve">St. Joseph (Wathena, KS), MO </t>
  </si>
  <si>
    <t xml:space="preserve">St. Paul Park, MN </t>
  </si>
  <si>
    <t xml:space="preserve">Topeka, KS </t>
  </si>
  <si>
    <t xml:space="preserve">Tulsa, OK </t>
  </si>
  <si>
    <t xml:space="preserve">Waterloo, IA </t>
  </si>
  <si>
    <t xml:space="preserve">Watertown, SD </t>
  </si>
  <si>
    <t xml:space="preserve">Wrenshall, MN </t>
  </si>
  <si>
    <t>Phillips 66 Carrier LLC</t>
  </si>
  <si>
    <t>Valero Partners Wynnewood, LLC</t>
  </si>
  <si>
    <t>Ponca City, OK  Tulsa, OK</t>
  </si>
  <si>
    <t>Minot ND</t>
  </si>
  <si>
    <t>Cenex</t>
  </si>
  <si>
    <t>Manhattan, IL</t>
  </si>
  <si>
    <t>BP</t>
  </si>
  <si>
    <t>Glenpool OK</t>
  </si>
  <si>
    <t>Frost, TX</t>
  </si>
  <si>
    <t>Pt Neches, TX</t>
  </si>
  <si>
    <t>Pt Arthur, TX</t>
  </si>
  <si>
    <t>Pasadena/Houston, TX</t>
  </si>
  <si>
    <t>Explorer Pipeline</t>
  </si>
  <si>
    <t>Texas City, TX</t>
  </si>
  <si>
    <t>Galena Park, TX</t>
  </si>
  <si>
    <t>E Houston, TX</t>
  </si>
  <si>
    <t>Wynnewood Jct., OK</t>
  </si>
  <si>
    <t>El Paso Station</t>
  </si>
  <si>
    <t>El Paso (MPL), TX</t>
  </si>
  <si>
    <t>Albuquerque Station, NM</t>
  </si>
  <si>
    <t>Belen Station, NM</t>
  </si>
  <si>
    <t>Dallas (Singleton), TX</t>
  </si>
  <si>
    <t>El Paso (SFPP-Kinder Morgan Pipe Line)</t>
  </si>
  <si>
    <t>El Paso (PMI-Frontera Juarez Pipeline), TX</t>
  </si>
  <si>
    <t>Odessa, TX</t>
  </si>
  <si>
    <t>Santa Teresa (UP Fuel Depot), NM</t>
  </si>
  <si>
    <t>Tye (Abilene), TX</t>
  </si>
  <si>
    <t>West Ft. Worth, TX</t>
  </si>
  <si>
    <t>MPL El Paso Jct. (formerly Plains Pipeline, L.P.)</t>
  </si>
  <si>
    <t>Pasadena, TX</t>
  </si>
  <si>
    <t>MTH Pasadena, TX Jct.</t>
  </si>
  <si>
    <t>Oklahoma City (TMP), OK</t>
  </si>
  <si>
    <t>United States-Mexico Border</t>
  </si>
  <si>
    <t>Mt Vernon, MO</t>
  </si>
  <si>
    <t>Ponca City, OK</t>
  </si>
  <si>
    <t>P66 Cherokee PL</t>
  </si>
  <si>
    <t>El Dorado, KS</t>
  </si>
  <si>
    <t>Denver, CO</t>
  </si>
  <si>
    <t>Rapid City, SD</t>
  </si>
  <si>
    <t>Commerce City, CO</t>
  </si>
  <si>
    <t>Dupont, CO</t>
  </si>
  <si>
    <t>Fountain, CO</t>
  </si>
  <si>
    <t>Cheyenne, WY</t>
  </si>
  <si>
    <t>Kansas City, KS</t>
  </si>
  <si>
    <t>Plattsburg, MO</t>
  </si>
  <si>
    <t>Normal Butane/Refinery Grade Butane</t>
  </si>
  <si>
    <t>PRODUCT</t>
  </si>
  <si>
    <t>Bettendorf, IA</t>
  </si>
  <si>
    <t>Pine Bend, MN</t>
  </si>
  <si>
    <t>Des Moines (Oneok Jct.), IA</t>
  </si>
  <si>
    <t>Natural Gasoline</t>
  </si>
  <si>
    <t>Des Moines, IA</t>
  </si>
  <si>
    <t>Natural Gasoline as Denaturant</t>
  </si>
  <si>
    <t>Casper or Strouds, WY</t>
  </si>
  <si>
    <t>Denver International (DIA) Airport, CO</t>
  </si>
  <si>
    <t xml:space="preserve">Coffeyville, KS </t>
  </si>
  <si>
    <t>n/a</t>
  </si>
  <si>
    <t>Minneapolis (Flint Hills), MN</t>
  </si>
  <si>
    <t>East Houston-Magellan, TX</t>
  </si>
  <si>
    <t>Hearne, TX</t>
  </si>
  <si>
    <t>Reagan, TX</t>
  </si>
  <si>
    <t>Waco, TX</t>
  </si>
  <si>
    <t>Tyler-Frost, TX</t>
  </si>
  <si>
    <t>Dallas-Motiva, TX</t>
  </si>
  <si>
    <t>Temple, TX (0 - 850,000 bbls)</t>
  </si>
  <si>
    <t>Temple, TX (&gt; 850,000 bbls)</t>
  </si>
  <si>
    <t>Wyo PSC 2</t>
  </si>
  <si>
    <t>Casper or Strouds, WY **</t>
  </si>
  <si>
    <t>** For barrels originating from a refinery in the state of Wyoming only</t>
  </si>
  <si>
    <t>REFINED PRODUCTS ONLY</t>
  </si>
  <si>
    <t>FERC</t>
  </si>
  <si>
    <t>CO</t>
  </si>
  <si>
    <t>KCC</t>
  </si>
  <si>
    <t>MN</t>
  </si>
  <si>
    <t>OCC</t>
  </si>
  <si>
    <t>RCT</t>
  </si>
  <si>
    <t>Rules &amp; Regulations</t>
  </si>
  <si>
    <t>Special Service Rates</t>
  </si>
  <si>
    <t>Volume Incentive Rates</t>
  </si>
  <si>
    <t>Proportional Rates</t>
  </si>
  <si>
    <t>Reserved Capacity Rates  MPL South System</t>
  </si>
  <si>
    <t>Contact Product Services regarding Additive Fees</t>
  </si>
  <si>
    <t>Indicates no terminal facilities provided by Magellan Pipeline Company, L.P. Tariff rate is for line haul only. Additional contracts for loading or other services may be required.</t>
  </si>
  <si>
    <t>INTRASTATE RATES ARE COLOR CODED AS FOLLOWS</t>
  </si>
  <si>
    <t>Oklahoma Corporation Commission</t>
  </si>
  <si>
    <t>Kansas Corporation Commission</t>
  </si>
  <si>
    <t>Minnesota</t>
  </si>
  <si>
    <t>COPUC</t>
  </si>
  <si>
    <t>Colorado Public Utility Corporation</t>
  </si>
  <si>
    <t>RailRoad Commission of Texas</t>
  </si>
  <si>
    <t>WY</t>
  </si>
  <si>
    <t>WY PSC</t>
  </si>
  <si>
    <t>Wyoming Public Service Commission</t>
  </si>
  <si>
    <t>Tulsa, OK</t>
  </si>
  <si>
    <t>Wilmington, IL</t>
  </si>
  <si>
    <t>Houston Hobby (SWA East Terminal)</t>
  </si>
  <si>
    <t>Kinder Morgan Galena Park, TX</t>
  </si>
  <si>
    <t>MPL Galena Park Jct (Holland Ave)</t>
  </si>
  <si>
    <t>Pasadena-Motiva, TX</t>
  </si>
  <si>
    <t>North Little Rock (MPL), AR</t>
  </si>
  <si>
    <t>North Little Rock (Others), AR</t>
  </si>
  <si>
    <t>Mule Dcreek Jct., WY</t>
  </si>
  <si>
    <t>Pine Bend, St Paul Park, Minneapolis (Roseville), Rosemount, MN</t>
  </si>
  <si>
    <t>M</t>
  </si>
  <si>
    <t>McRae Jct., AR</t>
  </si>
  <si>
    <t>Artesia, NM</t>
  </si>
  <si>
    <t>Amboy, IL</t>
  </si>
  <si>
    <t>Des Moines (Flint Hills), IA</t>
  </si>
  <si>
    <r>
      <t xml:space="preserve">THIS SUMMARY DOCUMENT IS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A TARIFF - IN THE EVENT OF ANY DISCREPANCY, THE PUBLISHED TARIFF RATE SUPERSEDES</t>
    </r>
  </si>
  <si>
    <r>
      <t xml:space="preserve">The following Rate Summary is NOT a tariff and is provided only as a reference tool. </t>
    </r>
    <r>
      <rPr>
        <b/>
        <u/>
        <sz val="12"/>
        <rFont val="Calibri"/>
        <family val="2"/>
        <scheme val="minor"/>
      </rPr>
      <t>It does not supersede in any way MPL's published tariffs. In the event of a discrepancy, the actual filed tariff document supersedes.</t>
    </r>
    <r>
      <rPr>
        <b/>
        <sz val="12"/>
        <rFont val="Calibri"/>
        <family val="2"/>
        <scheme val="minor"/>
      </rPr>
      <t xml:space="preserve">  Please refer to the following tariffs for other Rules, Regulations, Special Service Rates, Volume Incentive and/or Proportional Rates:</t>
    </r>
  </si>
  <si>
    <t>169.9.0</t>
  </si>
  <si>
    <t>Marathon-El Paso Refinery or HEP El Paso</t>
  </si>
  <si>
    <t>East Houston-V-TEX Jct.</t>
  </si>
  <si>
    <t>Pasadena, TX (Phillips 66 or Kinder Morgan)</t>
  </si>
  <si>
    <t>Baytown, TX</t>
  </si>
  <si>
    <t>Irving-EMPCo, TX</t>
  </si>
  <si>
    <t>Pasadena Jct.-MVP, TX</t>
  </si>
  <si>
    <t>Dallas (Singleton), TX - Commercial Jet</t>
  </si>
  <si>
    <t>Valero Refining-Texas - Houston, TX</t>
  </si>
  <si>
    <t>Pasadena-MVP, TX</t>
  </si>
  <si>
    <t>IAH Airport, TX - Commercial Jet</t>
  </si>
  <si>
    <t>Stanton Station, TX</t>
  </si>
  <si>
    <t>FHR</t>
  </si>
  <si>
    <t>195.0.0</t>
  </si>
  <si>
    <t>Midland, TX</t>
  </si>
  <si>
    <t>Phillips 66 Joint</t>
  </si>
  <si>
    <r>
      <t>*  Rates on RC</t>
    </r>
    <r>
      <rPr>
        <i/>
        <sz val="10"/>
        <rFont val="Calibri"/>
        <family val="2"/>
        <scheme val="minor"/>
      </rPr>
      <t xml:space="preserve">T 70.11.0 </t>
    </r>
    <r>
      <rPr>
        <i/>
        <sz val="10"/>
        <color theme="1"/>
        <rFont val="Calibri"/>
        <family val="2"/>
        <scheme val="minor"/>
      </rPr>
      <t>and FERC 186.7.0 are Uncommitted Shipper Rates. For Committed Shipper Rates, see tariffs</t>
    </r>
  </si>
  <si>
    <t>*  Rates on RCT 70.11.0 and FERC 186.7.0 are Uncommitted Shipper Rates. For Committed Shipper Rates, see tariffs</t>
  </si>
  <si>
    <t>Waco, TX KPL South Texas, LLC Jct.</t>
  </si>
  <si>
    <t xml:space="preserve">Waco, TX Flint Hills Resources, L.P. Terminal </t>
  </si>
  <si>
    <t>172.13.0</t>
  </si>
  <si>
    <t>189.7.0</t>
  </si>
  <si>
    <t>157.32.0</t>
  </si>
  <si>
    <t>158.33.0</t>
  </si>
  <si>
    <t>159.27.0</t>
  </si>
  <si>
    <t>182.12.0</t>
  </si>
  <si>
    <t>184.29.0</t>
  </si>
  <si>
    <t>11.10.0
12.16.0</t>
  </si>
  <si>
    <t>14.24.0</t>
  </si>
  <si>
    <t>49.22.0
54.24.0</t>
  </si>
  <si>
    <t>12.16.0</t>
  </si>
  <si>
    <t>49.22.0
54.24.0
73.7.0</t>
  </si>
  <si>
    <t>170.40.0</t>
  </si>
  <si>
    <t>171.36.0</t>
  </si>
  <si>
    <t>178.12.0</t>
  </si>
  <si>
    <t>168.14.0</t>
  </si>
  <si>
    <t>185.22.0</t>
  </si>
  <si>
    <t>52.13.0</t>
  </si>
  <si>
    <t>180.12.0</t>
  </si>
  <si>
    <t>FERC 160.45.0 / 188.7.0 / 194.4.0</t>
  </si>
  <si>
    <t>FERC 164.15.0</t>
  </si>
  <si>
    <t>FERC 165.16.0</t>
  </si>
  <si>
    <t>FERC 185.22.0</t>
  </si>
  <si>
    <t>FERC 166.30.0</t>
  </si>
  <si>
    <t>FERC 191.6.0</t>
  </si>
  <si>
    <t>OCC 14.24.0</t>
  </si>
  <si>
    <t>KCC 47</t>
  </si>
  <si>
    <t>MN 27</t>
  </si>
  <si>
    <t>Menard, IL</t>
  </si>
  <si>
    <r>
      <t xml:space="preserve">CENTRAL ORIGINS ROUTES
</t>
    </r>
    <r>
      <rPr>
        <b/>
        <sz val="10"/>
        <color indexed="9"/>
        <rFont val="Calibri"/>
        <family val="2"/>
      </rPr>
      <t>PETROLEUM PRODUCTS 
EFFECTIVE 7/1/2023
RATES IN  CENTS PER</t>
    </r>
    <r>
      <rPr>
        <b/>
        <i/>
        <u/>
        <sz val="10"/>
        <color indexed="9"/>
        <rFont val="Calibri"/>
        <family val="2"/>
      </rPr>
      <t xml:space="preserve"> BARREL</t>
    </r>
  </si>
  <si>
    <r>
      <t xml:space="preserve">CENTRAL ORIGINS ROUTES
</t>
    </r>
    <r>
      <rPr>
        <b/>
        <sz val="10"/>
        <color indexed="9"/>
        <rFont val="Calibri"/>
        <family val="2"/>
      </rPr>
      <t>PETROLEUM PRODUCTS 
EFFECTIVE 7/1/2023
RATES IN  CENTS PER</t>
    </r>
    <r>
      <rPr>
        <b/>
        <i/>
        <u/>
        <sz val="10"/>
        <color indexed="9"/>
        <rFont val="Calibri"/>
        <family val="2"/>
      </rPr>
      <t xml:space="preserve"> GALLON</t>
    </r>
  </si>
  <si>
    <r>
      <rPr>
        <b/>
        <sz val="11"/>
        <color indexed="9"/>
        <rFont val="Calibri"/>
        <family val="2"/>
      </rPr>
      <t xml:space="preserve">SOUTH ORIGINS ROUTES
</t>
    </r>
    <r>
      <rPr>
        <b/>
        <sz val="10"/>
        <color indexed="9"/>
        <rFont val="Calibri"/>
        <family val="2"/>
      </rPr>
      <t xml:space="preserve">PETROLEUM PRODUCTS
EFFECTIVE 7/1/2023
RATES IN  CENTS PER </t>
    </r>
    <r>
      <rPr>
        <b/>
        <i/>
        <u/>
        <sz val="10"/>
        <color indexed="9"/>
        <rFont val="Calibri"/>
        <family val="2"/>
      </rPr>
      <t>BARREL</t>
    </r>
  </si>
  <si>
    <r>
      <rPr>
        <b/>
        <sz val="11"/>
        <color indexed="9"/>
        <rFont val="Calibri"/>
        <family val="2"/>
      </rPr>
      <t xml:space="preserve">MOUNTAIN ORIGINS ROUTES
</t>
    </r>
    <r>
      <rPr>
        <b/>
        <sz val="10"/>
        <color indexed="9"/>
        <rFont val="Calibri"/>
        <family val="2"/>
      </rPr>
      <t xml:space="preserve">PETROLEUM PRODUCTS 
EFFECTIVE 7/1/2023
RATES IN  CENTS PER </t>
    </r>
    <r>
      <rPr>
        <b/>
        <u/>
        <sz val="10"/>
        <color indexed="9"/>
        <rFont val="Calibri"/>
        <family val="2"/>
      </rPr>
      <t>BARREL</t>
    </r>
  </si>
  <si>
    <r>
      <rPr>
        <b/>
        <u/>
        <sz val="11"/>
        <color indexed="9"/>
        <rFont val="Calibri"/>
        <family val="2"/>
      </rPr>
      <t>NGL RATES</t>
    </r>
    <r>
      <rPr>
        <b/>
        <sz val="11"/>
        <color indexed="9"/>
        <rFont val="Calibri"/>
        <family val="2"/>
      </rPr>
      <t xml:space="preserve"> EFFECTIVE 7/1/2023
RATES IN CENTS PER </t>
    </r>
    <r>
      <rPr>
        <b/>
        <u/>
        <sz val="11"/>
        <color indexed="9"/>
        <rFont val="Calibri"/>
        <family val="2"/>
      </rPr>
      <t>BARREL</t>
    </r>
  </si>
  <si>
    <r>
      <rPr>
        <b/>
        <sz val="11"/>
        <color indexed="9"/>
        <rFont val="Calibri"/>
        <family val="2"/>
      </rPr>
      <t xml:space="preserve">SOUTH ORIGINS ROUTES
</t>
    </r>
    <r>
      <rPr>
        <b/>
        <sz val="10"/>
        <color indexed="9"/>
        <rFont val="Calibri"/>
        <family val="2"/>
      </rPr>
      <t xml:space="preserve">PETROLEUM PRODUCTS
EFFECTIVE 7/1/2023
RATES IN  CENTS PER </t>
    </r>
    <r>
      <rPr>
        <b/>
        <i/>
        <u/>
        <sz val="10"/>
        <color indexed="9"/>
        <rFont val="Calibri"/>
        <family val="2"/>
      </rPr>
      <t>GALLON</t>
    </r>
  </si>
  <si>
    <r>
      <rPr>
        <b/>
        <sz val="11"/>
        <color indexed="9"/>
        <rFont val="Calibri"/>
        <family val="2"/>
      </rPr>
      <t xml:space="preserve">MOUNTAIN ORIGINS ROUTES
</t>
    </r>
    <r>
      <rPr>
        <b/>
        <sz val="10"/>
        <color indexed="9"/>
        <rFont val="Calibri"/>
        <family val="2"/>
      </rPr>
      <t xml:space="preserve">PETROLEUM PRODUCTS 
EFFECTIVE 7/1/2023
RATES IN  CENTS PER </t>
    </r>
    <r>
      <rPr>
        <b/>
        <u/>
        <sz val="10"/>
        <color indexed="9"/>
        <rFont val="Calibri"/>
        <family val="2"/>
      </rPr>
      <t>GALLON</t>
    </r>
  </si>
  <si>
    <t>FERC 161.54.0 / 182.12.0 / 186.11.0</t>
  </si>
  <si>
    <t>FERC 168.14.0</t>
  </si>
  <si>
    <t>FERC 189.8.0</t>
  </si>
  <si>
    <t>FERC 190.6.0</t>
  </si>
  <si>
    <t>RCT 50.23.0 / RCT 70.15.0* / 71.0.0 / 78.11.0 / 79.5.0</t>
  </si>
  <si>
    <t>RCT 68.11.0</t>
  </si>
  <si>
    <t>RCT 75.7.0</t>
  </si>
  <si>
    <t>RCT 81.5.0</t>
  </si>
  <si>
    <t>RCT 54.24.0</t>
  </si>
  <si>
    <t>RCT 52.13.0</t>
  </si>
  <si>
    <t>RCT 55.12.0</t>
  </si>
  <si>
    <t>RCT 80.5.0</t>
  </si>
  <si>
    <t>RCT 74.10.0</t>
  </si>
  <si>
    <t>RCT 82.5.0</t>
  </si>
  <si>
    <t>RCT 78.11.0</t>
  </si>
  <si>
    <t>FERC 163.17.0</t>
  </si>
  <si>
    <t>FERC 184.28.0</t>
  </si>
  <si>
    <t>Colo PUC 11.10.0 / 12.16.0</t>
  </si>
  <si>
    <t>FERC 173.16.0</t>
  </si>
  <si>
    <r>
      <rPr>
        <b/>
        <u/>
        <sz val="11"/>
        <color indexed="9"/>
        <rFont val="Calibri"/>
        <family val="2"/>
      </rPr>
      <t>NGL RATES</t>
    </r>
    <r>
      <rPr>
        <b/>
        <sz val="11"/>
        <color indexed="9"/>
        <rFont val="Calibri"/>
        <family val="2"/>
      </rPr>
      <t xml:space="preserve"> EFFECTIVE 7/1/2023
RATES IN CENTS PER </t>
    </r>
    <r>
      <rPr>
        <b/>
        <u/>
        <sz val="11"/>
        <color indexed="9"/>
        <rFont val="Calibri"/>
        <family val="2"/>
      </rPr>
      <t>GALLON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</si>
</sst>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;\(0.00\)"/>
    <numFmt numFmtId="166" formatCode="0.00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i/>
      <sz val="14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Arial"/>
      <family val="2"/>
    </font>
    <font>
      <b/>
      <i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i/>
      <u/>
      <sz val="10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u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u/>
      <sz val="10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84">
    <xf numFmtId="0" fontId="0" fillId="0" borderId="0" xfId="0"/>
    <xf numFmtId="0" fontId="3" fillId="0" borderId="0" xfId="0" applyFont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43" fontId="3" fillId="0" borderId="0" xfId="1" applyFont="1"/>
    <xf numFmtId="43" fontId="3" fillId="0" borderId="9" xfId="1" applyFont="1" applyBorder="1"/>
    <xf numFmtId="0" fontId="3" fillId="0" borderId="9" xfId="0" applyFont="1" applyBorder="1"/>
    <xf numFmtId="43" fontId="3" fillId="0" borderId="10" xfId="1" applyFont="1" applyBorder="1"/>
    <xf numFmtId="0" fontId="3" fillId="0" borderId="10" xfId="0" applyFont="1" applyBorder="1"/>
    <xf numFmtId="43" fontId="3" fillId="0" borderId="11" xfId="1" applyFont="1" applyBorder="1"/>
    <xf numFmtId="0" fontId="3" fillId="0" borderId="11" xfId="0" applyFont="1" applyBorder="1"/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43" fontId="3" fillId="8" borderId="10" xfId="1" applyFont="1" applyFill="1" applyBorder="1"/>
    <xf numFmtId="0" fontId="3" fillId="0" borderId="10" xfId="0" applyFont="1" applyFill="1" applyBorder="1"/>
    <xf numFmtId="43" fontId="3" fillId="0" borderId="10" xfId="1" applyFont="1" applyFill="1" applyBorder="1"/>
    <xf numFmtId="43" fontId="3" fillId="8" borderId="11" xfId="1" applyFont="1" applyFill="1" applyBorder="1"/>
    <xf numFmtId="0" fontId="7" fillId="0" borderId="0" xfId="0" applyFont="1"/>
    <xf numFmtId="0" fontId="7" fillId="0" borderId="10" xfId="0" applyFont="1" applyBorder="1"/>
    <xf numFmtId="43" fontId="7" fillId="0" borderId="10" xfId="1" applyFont="1" applyBorder="1"/>
    <xf numFmtId="0" fontId="7" fillId="0" borderId="11" xfId="0" applyFont="1" applyBorder="1"/>
    <xf numFmtId="43" fontId="7" fillId="0" borderId="11" xfId="1" applyFont="1" applyBorder="1"/>
    <xf numFmtId="0" fontId="2" fillId="0" borderId="1" xfId="0" applyFont="1" applyBorder="1" applyAlignment="1">
      <alignment horizontal="center" vertical="center" wrapText="1"/>
    </xf>
    <xf numFmtId="43" fontId="7" fillId="3" borderId="10" xfId="1" applyFont="1" applyFill="1" applyBorder="1"/>
    <xf numFmtId="43" fontId="7" fillId="2" borderId="10" xfId="1" applyFont="1" applyFill="1" applyBorder="1"/>
    <xf numFmtId="43" fontId="7" fillId="6" borderId="10" xfId="1" applyFont="1" applyFill="1" applyBorder="1"/>
    <xf numFmtId="43" fontId="7" fillId="2" borderId="11" xfId="1" applyFont="1" applyFill="1" applyBorder="1"/>
    <xf numFmtId="43" fontId="7" fillId="6" borderId="11" xfId="1" applyFont="1" applyFill="1" applyBorder="1"/>
    <xf numFmtId="43" fontId="7" fillId="3" borderId="11" xfId="1" applyFont="1" applyFill="1" applyBorder="1"/>
    <xf numFmtId="0" fontId="8" fillId="0" borderId="0" xfId="2"/>
    <xf numFmtId="0" fontId="8" fillId="0" borderId="0" xfId="2" applyAlignment="1">
      <alignment horizontal="center"/>
    </xf>
    <xf numFmtId="0" fontId="11" fillId="0" borderId="0" xfId="2" applyFont="1"/>
    <xf numFmtId="0" fontId="12" fillId="0" borderId="9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2" fillId="0" borderId="0" xfId="2" applyFont="1"/>
    <xf numFmtId="0" fontId="11" fillId="0" borderId="0" xfId="2" applyFont="1" applyAlignment="1">
      <alignment horizontal="center"/>
    </xf>
    <xf numFmtId="0" fontId="13" fillId="0" borderId="0" xfId="2" applyFont="1"/>
    <xf numFmtId="0" fontId="14" fillId="0" borderId="0" xfId="2" applyFont="1" applyBorder="1" applyAlignment="1">
      <alignment vertical="center" wrapText="1"/>
    </xf>
    <xf numFmtId="0" fontId="14" fillId="0" borderId="0" xfId="2" applyFont="1" applyBorder="1"/>
    <xf numFmtId="0" fontId="8" fillId="0" borderId="0" xfId="2" applyBorder="1"/>
    <xf numFmtId="0" fontId="10" fillId="2" borderId="0" xfId="2" applyFont="1" applyFill="1" applyBorder="1" applyAlignment="1">
      <alignment vertical="center"/>
    </xf>
    <xf numFmtId="0" fontId="10" fillId="6" borderId="0" xfId="2" applyFont="1" applyFill="1" applyBorder="1" applyAlignment="1">
      <alignment vertical="center"/>
    </xf>
    <xf numFmtId="0" fontId="10" fillId="11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8" fillId="0" borderId="0" xfId="2" applyAlignment="1">
      <alignment horizontal="left" indent="2"/>
    </xf>
    <xf numFmtId="0" fontId="12" fillId="9" borderId="0" xfId="2" applyFont="1" applyFill="1"/>
    <xf numFmtId="43" fontId="3" fillId="9" borderId="9" xfId="1" applyFont="1" applyFill="1" applyBorder="1"/>
    <xf numFmtId="43" fontId="7" fillId="0" borderId="10" xfId="1" applyFont="1" applyFill="1" applyBorder="1"/>
    <xf numFmtId="0" fontId="7" fillId="0" borderId="0" xfId="0" applyFont="1" applyFill="1"/>
    <xf numFmtId="0" fontId="3" fillId="0" borderId="11" xfId="0" applyFont="1" applyFill="1" applyBorder="1"/>
    <xf numFmtId="43" fontId="3" fillId="0" borderId="11" xfId="1" applyFont="1" applyFill="1" applyBorder="1"/>
    <xf numFmtId="43" fontId="1" fillId="0" borderId="0" xfId="1" applyFont="1"/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0" fontId="10" fillId="10" borderId="0" xfId="2" applyFont="1" applyFill="1" applyBorder="1" applyAlignment="1">
      <alignment vertical="center"/>
    </xf>
    <xf numFmtId="43" fontId="3" fillId="10" borderId="10" xfId="1" applyFont="1" applyFill="1" applyBorder="1"/>
    <xf numFmtId="43" fontId="3" fillId="10" borderId="11" xfId="1" applyFont="1" applyFill="1" applyBorder="1"/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43" fontId="3" fillId="0" borderId="9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0" xfId="1" applyNumberFormat="1" applyFont="1" applyBorder="1"/>
    <xf numFmtId="43" fontId="28" fillId="0" borderId="11" xfId="1" applyFont="1" applyFill="1" applyBorder="1"/>
    <xf numFmtId="43" fontId="28" fillId="8" borderId="11" xfId="1" applyFont="1" applyFill="1" applyBorder="1"/>
    <xf numFmtId="43" fontId="28" fillId="0" borderId="0" xfId="1" applyFont="1"/>
    <xf numFmtId="43" fontId="28" fillId="0" borderId="9" xfId="1" applyFont="1" applyBorder="1"/>
    <xf numFmtId="43" fontId="28" fillId="0" borderId="10" xfId="1" applyFont="1" applyBorder="1"/>
    <xf numFmtId="43" fontId="28" fillId="0" borderId="10" xfId="1" applyFont="1" applyFill="1" applyBorder="1"/>
    <xf numFmtId="43" fontId="28" fillId="8" borderId="10" xfId="1" applyFont="1" applyFill="1" applyBorder="1"/>
    <xf numFmtId="43" fontId="28" fillId="0" borderId="11" xfId="1" applyFont="1" applyBorder="1"/>
    <xf numFmtId="0" fontId="3" fillId="0" borderId="0" xfId="0" applyFont="1" applyBorder="1"/>
    <xf numFmtId="43" fontId="31" fillId="0" borderId="11" xfId="1" applyFont="1" applyFill="1" applyBorder="1"/>
    <xf numFmtId="43" fontId="31" fillId="0" borderId="10" xfId="1" applyFont="1" applyFill="1" applyBorder="1"/>
    <xf numFmtId="0" fontId="31" fillId="0" borderId="9" xfId="0" applyFont="1" applyBorder="1"/>
    <xf numFmtId="0" fontId="31" fillId="0" borderId="11" xfId="0" applyFont="1" applyBorder="1"/>
    <xf numFmtId="43" fontId="3" fillId="0" borderId="0" xfId="1" applyFont="1" applyFill="1" applyBorder="1"/>
    <xf numFmtId="43" fontId="31" fillId="0" borderId="10" xfId="1" applyFont="1" applyBorder="1"/>
    <xf numFmtId="43" fontId="31" fillId="0" borderId="11" xfId="1" applyFont="1" applyBorder="1"/>
    <xf numFmtId="43" fontId="32" fillId="0" borderId="10" xfId="1" applyFont="1" applyBorder="1"/>
    <xf numFmtId="43" fontId="32" fillId="0" borderId="11" xfId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43" fontId="33" fillId="0" borderId="10" xfId="1" applyFont="1" applyBorder="1"/>
    <xf numFmtId="43" fontId="33" fillId="0" borderId="11" xfId="1" applyFont="1" applyBorder="1"/>
    <xf numFmtId="0" fontId="30" fillId="0" borderId="1" xfId="0" applyFont="1" applyFill="1" applyBorder="1" applyAlignment="1">
      <alignment horizontal="center"/>
    </xf>
    <xf numFmtId="43" fontId="31" fillId="0" borderId="9" xfId="1" applyFont="1" applyBorder="1"/>
    <xf numFmtId="0" fontId="31" fillId="0" borderId="10" xfId="0" applyFont="1" applyBorder="1"/>
    <xf numFmtId="0" fontId="31" fillId="0" borderId="0" xfId="0" applyFont="1"/>
    <xf numFmtId="0" fontId="30" fillId="6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43" fontId="33" fillId="0" borderId="10" xfId="1" applyFont="1" applyFill="1" applyBorder="1"/>
    <xf numFmtId="43" fontId="31" fillId="0" borderId="0" xfId="1" applyFont="1" applyFill="1" applyBorder="1"/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/>
    </xf>
    <xf numFmtId="43" fontId="32" fillId="2" borderId="11" xfId="1" applyFont="1" applyFill="1" applyBorder="1"/>
    <xf numFmtId="43" fontId="32" fillId="2" borderId="10" xfId="1" applyFont="1" applyFill="1" applyBorder="1"/>
    <xf numFmtId="43" fontId="32" fillId="0" borderId="10" xfId="1" applyFont="1" applyFill="1" applyBorder="1"/>
    <xf numFmtId="164" fontId="32" fillId="0" borderId="10" xfId="1" applyNumberFormat="1" applyFont="1" applyBorder="1"/>
    <xf numFmtId="43" fontId="32" fillId="6" borderId="10" xfId="1" applyFont="1" applyFill="1" applyBorder="1"/>
    <xf numFmtId="43" fontId="32" fillId="6" borderId="11" xfId="1" applyFont="1" applyFill="1" applyBorder="1"/>
    <xf numFmtId="0" fontId="29" fillId="8" borderId="11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 wrapText="1"/>
    </xf>
    <xf numFmtId="43" fontId="28" fillId="0" borderId="9" xfId="1" applyFont="1" applyFill="1" applyBorder="1"/>
    <xf numFmtId="43" fontId="28" fillId="10" borderId="11" xfId="1" applyFont="1" applyFill="1" applyBorder="1"/>
    <xf numFmtId="43" fontId="28" fillId="10" borderId="10" xfId="1" applyFont="1" applyFill="1" applyBorder="1"/>
    <xf numFmtId="43" fontId="28" fillId="9" borderId="9" xfId="1" applyFont="1" applyFill="1" applyBorder="1"/>
    <xf numFmtId="0" fontId="7" fillId="0" borderId="14" xfId="0" applyFont="1" applyBorder="1"/>
    <xf numFmtId="43" fontId="32" fillId="13" borderId="10" xfId="1" applyFont="1" applyFill="1" applyBorder="1"/>
    <xf numFmtId="43" fontId="32" fillId="3" borderId="10" xfId="1" applyFont="1" applyFill="1" applyBorder="1"/>
    <xf numFmtId="43" fontId="32" fillId="3" borderId="11" xfId="1" applyFont="1" applyFill="1" applyBorder="1"/>
    <xf numFmtId="0" fontId="7" fillId="0" borderId="7" xfId="0" applyFont="1" applyBorder="1"/>
    <xf numFmtId="43" fontId="32" fillId="0" borderId="5" xfId="1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166" fontId="36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36" fillId="0" borderId="12" xfId="0" applyNumberFormat="1" applyFont="1" applyBorder="1" applyAlignment="1">
      <alignment horizontal="right"/>
    </xf>
    <xf numFmtId="43" fontId="32" fillId="2" borderId="5" xfId="1" applyFont="1" applyFill="1" applyBorder="1"/>
    <xf numFmtId="0" fontId="7" fillId="0" borderId="8" xfId="0" applyFont="1" applyBorder="1" applyAlignment="1">
      <alignment horizontal="center"/>
    </xf>
    <xf numFmtId="43" fontId="32" fillId="0" borderId="8" xfId="1" applyFont="1" applyBorder="1"/>
    <xf numFmtId="43" fontId="32" fillId="0" borderId="9" xfId="1" applyFont="1" applyBorder="1"/>
    <xf numFmtId="43" fontId="33" fillId="0" borderId="9" xfId="1" applyFont="1" applyBorder="1"/>
    <xf numFmtId="0" fontId="7" fillId="0" borderId="0" xfId="0" applyFont="1" applyFill="1" applyBorder="1"/>
    <xf numFmtId="43" fontId="32" fillId="6" borderId="9" xfId="1" applyFont="1" applyFill="1" applyBorder="1"/>
    <xf numFmtId="0" fontId="7" fillId="0" borderId="15" xfId="0" applyFont="1" applyBorder="1"/>
    <xf numFmtId="166" fontId="36" fillId="0" borderId="11" xfId="0" applyNumberFormat="1" applyFont="1" applyBorder="1" applyAlignment="1">
      <alignment horizontal="right"/>
    </xf>
    <xf numFmtId="43" fontId="32" fillId="0" borderId="13" xfId="1" applyFont="1" applyBorder="1"/>
    <xf numFmtId="43" fontId="33" fillId="0" borderId="5" xfId="1" applyFont="1" applyBorder="1"/>
    <xf numFmtId="43" fontId="7" fillId="0" borderId="0" xfId="1" applyFont="1" applyBorder="1"/>
    <xf numFmtId="43" fontId="7" fillId="0" borderId="5" xfId="1" applyFont="1" applyBorder="1"/>
    <xf numFmtId="43" fontId="7" fillId="2" borderId="0" xfId="1" applyFont="1" applyFill="1" applyBorder="1"/>
    <xf numFmtId="43" fontId="7" fillId="2" borderId="5" xfId="1" applyFont="1" applyFill="1" applyBorder="1"/>
    <xf numFmtId="43" fontId="7" fillId="0" borderId="8" xfId="1" applyFont="1" applyBorder="1"/>
    <xf numFmtId="43" fontId="7" fillId="0" borderId="9" xfId="1" applyFont="1" applyBorder="1"/>
    <xf numFmtId="43" fontId="7" fillId="6" borderId="9" xfId="1" applyFont="1" applyFill="1" applyBorder="1"/>
    <xf numFmtId="43" fontId="7" fillId="6" borderId="8" xfId="1" applyFont="1" applyFill="1" applyBorder="1"/>
    <xf numFmtId="0" fontId="11" fillId="0" borderId="0" xfId="0" applyFont="1"/>
    <xf numFmtId="43" fontId="28" fillId="12" borderId="11" xfId="1" applyFont="1" applyFill="1" applyBorder="1"/>
    <xf numFmtId="43" fontId="28" fillId="8" borderId="0" xfId="1" applyFont="1" applyFill="1" applyBorder="1"/>
    <xf numFmtId="43" fontId="31" fillId="0" borderId="5" xfId="1" applyFont="1" applyFill="1" applyBorder="1"/>
    <xf numFmtId="43" fontId="3" fillId="8" borderId="0" xfId="1" applyFont="1" applyFill="1" applyBorder="1"/>
    <xf numFmtId="43" fontId="3" fillId="0" borderId="5" xfId="1" applyFont="1" applyFill="1" applyBorder="1"/>
    <xf numFmtId="0" fontId="8" fillId="0" borderId="0" xfId="2" applyAlignment="1">
      <alignment horizont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10" fillId="0" borderId="19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2" fillId="0" borderId="18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2" fillId="9" borderId="0" xfId="2" applyFont="1" applyFill="1" applyAlignment="1">
      <alignment horizontal="center"/>
    </xf>
    <xf numFmtId="0" fontId="10" fillId="0" borderId="0" xfId="2" applyFont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center" vertical="center"/>
    </xf>
    <xf numFmtId="0" fontId="10" fillId="11" borderId="0" xfId="2" applyFont="1" applyFill="1" applyBorder="1" applyAlignment="1">
      <alignment horizontal="center" vertical="center"/>
    </xf>
    <xf numFmtId="0" fontId="10" fillId="10" borderId="0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wrapText="1"/>
    </xf>
    <xf numFmtId="0" fontId="30" fillId="6" borderId="4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8" fillId="7" borderId="6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FF"/>
      <color rgb="FFCC99FF"/>
      <color rgb="FF9999FF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2</xdr:col>
      <xdr:colOff>76200</xdr:colOff>
      <xdr:row>0</xdr:row>
      <xdr:rowOff>504825</xdr:rowOff>
    </xdr:to>
    <xdr:pic>
      <xdr:nvPicPr>
        <xdr:cNvPr id="2" name="Picture 1" descr="Magellan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33350"/>
          <a:ext cx="2533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Normal="100" workbookViewId="0">
      <selection activeCell="E1" sqref="E1:H1"/>
    </sheetView>
  </sheetViews>
  <sheetFormatPr defaultColWidth="9.140625" defaultRowHeight="11.25" x14ac:dyDescent="0.2"/>
  <cols>
    <col min="1" max="1" width="26.42578125" style="32" customWidth="1"/>
    <col min="2" max="8" width="11" style="32" customWidth="1"/>
    <col min="9" max="9" width="9.140625" style="32"/>
    <col min="10" max="10" width="9.140625" style="32" customWidth="1"/>
    <col min="11" max="16384" width="9.140625" style="32"/>
  </cols>
  <sheetData>
    <row r="1" spans="1:9" ht="46.5" customHeight="1" x14ac:dyDescent="0.2">
      <c r="A1" s="176"/>
      <c r="B1" s="176"/>
      <c r="C1" s="176"/>
      <c r="D1" s="176"/>
      <c r="E1" s="180" t="s">
        <v>141</v>
      </c>
      <c r="F1" s="180"/>
      <c r="G1" s="180"/>
      <c r="H1" s="180"/>
    </row>
    <row r="2" spans="1:9" ht="23.25" customHeight="1" thickBot="1" x14ac:dyDescent="0.25">
      <c r="A2" s="33"/>
      <c r="B2" s="33"/>
      <c r="C2" s="33"/>
      <c r="D2" s="33"/>
    </row>
    <row r="3" spans="1:9" ht="62.25" customHeight="1" thickTop="1" thickBot="1" x14ac:dyDescent="0.25">
      <c r="A3" s="181" t="s">
        <v>181</v>
      </c>
      <c r="B3" s="182"/>
      <c r="C3" s="182"/>
      <c r="D3" s="182"/>
      <c r="E3" s="182"/>
      <c r="F3" s="182"/>
      <c r="G3" s="182"/>
      <c r="H3" s="183"/>
      <c r="I3" s="61"/>
    </row>
    <row r="4" spans="1:9" ht="15.75" thickTop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15" x14ac:dyDescent="0.25">
      <c r="A5" s="34"/>
      <c r="B5" s="35" t="s">
        <v>142</v>
      </c>
      <c r="C5" s="35" t="s">
        <v>143</v>
      </c>
      <c r="D5" s="35" t="s">
        <v>144</v>
      </c>
      <c r="E5" s="35" t="s">
        <v>145</v>
      </c>
      <c r="F5" s="35" t="s">
        <v>146</v>
      </c>
      <c r="G5" s="35" t="s">
        <v>147</v>
      </c>
      <c r="H5" s="35" t="s">
        <v>162</v>
      </c>
    </row>
    <row r="6" spans="1:9" ht="15" customHeight="1" x14ac:dyDescent="0.25">
      <c r="A6" s="184" t="s">
        <v>148</v>
      </c>
      <c r="B6" s="36" t="s">
        <v>204</v>
      </c>
      <c r="C6" s="187" t="s">
        <v>209</v>
      </c>
      <c r="D6" s="177">
        <v>47</v>
      </c>
      <c r="E6" s="190"/>
      <c r="F6" s="177" t="s">
        <v>210</v>
      </c>
      <c r="G6" s="187" t="s">
        <v>211</v>
      </c>
      <c r="H6" s="187">
        <v>2</v>
      </c>
    </row>
    <row r="7" spans="1:9" ht="15" x14ac:dyDescent="0.25">
      <c r="A7" s="185"/>
      <c r="B7" s="37" t="s">
        <v>205</v>
      </c>
      <c r="C7" s="188"/>
      <c r="D7" s="178"/>
      <c r="E7" s="191"/>
      <c r="F7" s="178"/>
      <c r="G7" s="188"/>
      <c r="H7" s="188"/>
    </row>
    <row r="8" spans="1:9" ht="15" x14ac:dyDescent="0.25">
      <c r="A8" s="185"/>
      <c r="B8" s="37" t="s">
        <v>206</v>
      </c>
      <c r="C8" s="188"/>
      <c r="D8" s="178"/>
      <c r="E8" s="191"/>
      <c r="F8" s="178"/>
      <c r="G8" s="188"/>
      <c r="H8" s="188"/>
    </row>
    <row r="9" spans="1:9" ht="15" x14ac:dyDescent="0.25">
      <c r="A9" s="185"/>
      <c r="B9" s="37" t="s">
        <v>202</v>
      </c>
      <c r="C9" s="188"/>
      <c r="D9" s="178"/>
      <c r="E9" s="191"/>
      <c r="F9" s="178"/>
      <c r="G9" s="188"/>
      <c r="H9" s="188"/>
    </row>
    <row r="10" spans="1:9" ht="15" x14ac:dyDescent="0.25">
      <c r="A10" s="185"/>
      <c r="B10" s="37" t="s">
        <v>207</v>
      </c>
      <c r="C10" s="188"/>
      <c r="D10" s="178"/>
      <c r="E10" s="191"/>
      <c r="F10" s="178"/>
      <c r="G10" s="188"/>
      <c r="H10" s="188"/>
    </row>
    <row r="11" spans="1:9" ht="15" x14ac:dyDescent="0.25">
      <c r="A11" s="186"/>
      <c r="B11" s="38" t="s">
        <v>208</v>
      </c>
      <c r="C11" s="189"/>
      <c r="D11" s="179"/>
      <c r="E11" s="192"/>
      <c r="F11" s="179"/>
      <c r="G11" s="189"/>
      <c r="H11" s="189"/>
    </row>
    <row r="12" spans="1:9" ht="15" x14ac:dyDescent="0.25">
      <c r="A12" s="39"/>
      <c r="B12" s="40"/>
      <c r="C12" s="40"/>
      <c r="D12" s="40"/>
      <c r="E12" s="40"/>
      <c r="F12" s="40"/>
      <c r="G12" s="40"/>
      <c r="H12" s="40"/>
    </row>
    <row r="13" spans="1:9" ht="15" customHeight="1" x14ac:dyDescent="0.25">
      <c r="A13" s="184" t="s">
        <v>149</v>
      </c>
      <c r="B13" s="102" t="str">
        <f>B6</f>
        <v>157.32.0</v>
      </c>
      <c r="C13" s="187" t="s">
        <v>212</v>
      </c>
      <c r="D13" s="177">
        <f>D6</f>
        <v>47</v>
      </c>
      <c r="E13" s="190"/>
      <c r="F13" s="177" t="str">
        <f>F6</f>
        <v>14.24.0</v>
      </c>
      <c r="G13" s="187" t="s">
        <v>213</v>
      </c>
      <c r="H13" s="187">
        <f>H6</f>
        <v>2</v>
      </c>
    </row>
    <row r="14" spans="1:9" ht="15" customHeight="1" x14ac:dyDescent="0.25">
      <c r="A14" s="185"/>
      <c r="B14" s="103" t="str">
        <f>B7</f>
        <v>158.33.0</v>
      </c>
      <c r="C14" s="188"/>
      <c r="D14" s="178"/>
      <c r="E14" s="191"/>
      <c r="F14" s="178"/>
      <c r="G14" s="188"/>
      <c r="H14" s="188"/>
    </row>
    <row r="15" spans="1:9" ht="15" x14ac:dyDescent="0.25">
      <c r="A15" s="186"/>
      <c r="B15" s="104" t="str">
        <f>B8</f>
        <v>159.27.0</v>
      </c>
      <c r="C15" s="189"/>
      <c r="D15" s="179"/>
      <c r="E15" s="192"/>
      <c r="F15" s="179"/>
      <c r="G15" s="189"/>
      <c r="H15" s="189"/>
    </row>
    <row r="16" spans="1:9" ht="15" x14ac:dyDescent="0.25">
      <c r="A16" s="39"/>
      <c r="B16" s="40"/>
      <c r="C16" s="40"/>
      <c r="D16" s="40"/>
      <c r="E16" s="40"/>
      <c r="F16" s="40"/>
      <c r="G16" s="40"/>
      <c r="H16" s="40"/>
    </row>
    <row r="17" spans="1:9" ht="15" x14ac:dyDescent="0.25">
      <c r="A17" s="184" t="s">
        <v>150</v>
      </c>
      <c r="B17" s="71" t="s">
        <v>214</v>
      </c>
      <c r="C17" s="177"/>
      <c r="D17" s="177">
        <f>D13</f>
        <v>47</v>
      </c>
      <c r="E17" s="177">
        <v>25</v>
      </c>
      <c r="F17" s="177" t="str">
        <f>F6</f>
        <v>14.24.0</v>
      </c>
      <c r="G17" s="177"/>
      <c r="H17" s="177"/>
    </row>
    <row r="18" spans="1:9" ht="15" x14ac:dyDescent="0.25">
      <c r="A18" s="185"/>
      <c r="B18" s="72" t="s">
        <v>215</v>
      </c>
      <c r="C18" s="178"/>
      <c r="D18" s="178"/>
      <c r="E18" s="178"/>
      <c r="F18" s="178"/>
      <c r="G18" s="178"/>
      <c r="H18" s="178"/>
    </row>
    <row r="19" spans="1:9" ht="15" x14ac:dyDescent="0.25">
      <c r="A19" s="185"/>
      <c r="B19" s="72" t="s">
        <v>216</v>
      </c>
      <c r="C19" s="178"/>
      <c r="D19" s="178"/>
      <c r="E19" s="178"/>
      <c r="F19" s="178"/>
      <c r="G19" s="178"/>
      <c r="H19" s="178"/>
    </row>
    <row r="20" spans="1:9" ht="15" x14ac:dyDescent="0.25">
      <c r="A20" s="186"/>
      <c r="B20" s="73" t="s">
        <v>203</v>
      </c>
      <c r="C20" s="179"/>
      <c r="D20" s="179"/>
      <c r="E20" s="179"/>
      <c r="F20" s="179"/>
      <c r="G20" s="179"/>
      <c r="H20" s="179"/>
    </row>
    <row r="21" spans="1:9" ht="15" x14ac:dyDescent="0.25">
      <c r="A21" s="39"/>
      <c r="B21" s="40"/>
      <c r="C21" s="40"/>
      <c r="D21" s="40"/>
      <c r="E21" s="40"/>
      <c r="F21" s="40"/>
      <c r="G21" s="40"/>
      <c r="H21" s="40"/>
    </row>
    <row r="22" spans="1:9" ht="15" x14ac:dyDescent="0.25">
      <c r="A22" s="184" t="s">
        <v>151</v>
      </c>
      <c r="B22" s="36" t="s">
        <v>217</v>
      </c>
      <c r="C22" s="177"/>
      <c r="D22" s="177"/>
      <c r="E22" s="177"/>
      <c r="F22" s="177"/>
      <c r="G22" s="177" t="s">
        <v>219</v>
      </c>
      <c r="H22" s="177"/>
    </row>
    <row r="23" spans="1:9" ht="15" x14ac:dyDescent="0.25">
      <c r="A23" s="185"/>
      <c r="B23" s="37" t="s">
        <v>182</v>
      </c>
      <c r="C23" s="178"/>
      <c r="D23" s="178"/>
      <c r="E23" s="178"/>
      <c r="F23" s="178"/>
      <c r="G23" s="178"/>
      <c r="H23" s="178"/>
    </row>
    <row r="24" spans="1:9" ht="15" x14ac:dyDescent="0.25">
      <c r="A24" s="186"/>
      <c r="B24" s="38" t="s">
        <v>218</v>
      </c>
      <c r="C24" s="179"/>
      <c r="D24" s="179"/>
      <c r="E24" s="179"/>
      <c r="F24" s="179"/>
      <c r="G24" s="179"/>
      <c r="H24" s="179"/>
    </row>
    <row r="25" spans="1:9" ht="15" x14ac:dyDescent="0.25">
      <c r="A25" s="34"/>
      <c r="B25" s="40"/>
      <c r="C25" s="40"/>
      <c r="D25" s="40"/>
      <c r="E25" s="40"/>
      <c r="F25" s="40"/>
      <c r="G25" s="40"/>
      <c r="H25" s="40"/>
    </row>
    <row r="26" spans="1:9" ht="15" customHeight="1" x14ac:dyDescent="0.25">
      <c r="A26" s="195" t="s">
        <v>152</v>
      </c>
      <c r="B26" s="102" t="s">
        <v>220</v>
      </c>
      <c r="C26" s="177"/>
      <c r="D26" s="177"/>
      <c r="E26" s="177"/>
      <c r="F26" s="177"/>
      <c r="G26" s="177"/>
      <c r="H26" s="177"/>
    </row>
    <row r="27" spans="1:9" ht="15" customHeight="1" x14ac:dyDescent="0.25">
      <c r="A27" s="196"/>
      <c r="B27" s="104" t="s">
        <v>195</v>
      </c>
      <c r="C27" s="179"/>
      <c r="D27" s="179"/>
      <c r="E27" s="179"/>
      <c r="F27" s="179"/>
      <c r="G27" s="179"/>
      <c r="H27" s="179"/>
    </row>
    <row r="28" spans="1:9" ht="11.25" customHeight="1" x14ac:dyDescent="0.25">
      <c r="A28" s="34"/>
      <c r="B28" s="40"/>
      <c r="C28" s="40"/>
      <c r="D28" s="40"/>
      <c r="E28" s="40"/>
      <c r="F28" s="40"/>
      <c r="G28" s="40"/>
      <c r="H28" s="40"/>
      <c r="I28" s="34"/>
    </row>
    <row r="29" spans="1:9" ht="15" customHeight="1" x14ac:dyDescent="0.25">
      <c r="A29" s="41" t="s">
        <v>153</v>
      </c>
      <c r="B29" s="34"/>
      <c r="C29" s="34"/>
      <c r="D29" s="34"/>
      <c r="E29" s="34"/>
      <c r="F29" s="34"/>
      <c r="G29" s="34"/>
      <c r="H29" s="34"/>
      <c r="I29" s="34"/>
    </row>
    <row r="30" spans="1:9" ht="15" x14ac:dyDescent="0.25">
      <c r="A30" s="41"/>
      <c r="B30" s="34"/>
      <c r="C30" s="34"/>
      <c r="D30" s="34"/>
      <c r="E30" s="34"/>
      <c r="F30" s="34"/>
      <c r="G30" s="34"/>
      <c r="H30" s="34"/>
      <c r="I30" s="34"/>
    </row>
    <row r="31" spans="1:9" ht="15.75" thickBot="1" x14ac:dyDescent="0.3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51.75" customHeight="1" thickBot="1" x14ac:dyDescent="0.25">
      <c r="A32" s="63" t="s">
        <v>11</v>
      </c>
      <c r="B32" s="193" t="s">
        <v>154</v>
      </c>
      <c r="C32" s="193"/>
      <c r="D32" s="193"/>
      <c r="E32" s="193"/>
      <c r="F32" s="193"/>
      <c r="G32" s="193"/>
      <c r="H32" s="194"/>
      <c r="I32" s="61"/>
    </row>
    <row r="33" spans="1:9" ht="15.75" x14ac:dyDescent="0.25">
      <c r="A33" s="62"/>
      <c r="B33" s="42"/>
      <c r="C33" s="42"/>
      <c r="D33" s="42"/>
      <c r="E33" s="42"/>
      <c r="F33" s="42"/>
      <c r="G33" s="42"/>
      <c r="H33" s="42"/>
      <c r="I33" s="34"/>
    </row>
    <row r="34" spans="1:9" ht="15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6.5" customHeight="1" x14ac:dyDescent="0.25">
      <c r="A35" s="199" t="s">
        <v>155</v>
      </c>
      <c r="B35" s="199"/>
      <c r="C35" s="199"/>
      <c r="D35" s="199"/>
      <c r="E35" s="199"/>
      <c r="F35" s="199"/>
      <c r="G35" s="199"/>
      <c r="H35" s="199"/>
      <c r="I35" s="34"/>
    </row>
    <row r="36" spans="1:9" ht="15.75" x14ac:dyDescent="0.25">
      <c r="A36" s="43"/>
      <c r="B36" s="44"/>
      <c r="C36" s="34"/>
      <c r="D36" s="34"/>
      <c r="E36" s="34"/>
      <c r="F36" s="34"/>
      <c r="G36" s="34"/>
      <c r="H36" s="34"/>
      <c r="I36" s="34"/>
    </row>
    <row r="37" spans="1:9" ht="18" customHeight="1" x14ac:dyDescent="0.25">
      <c r="A37" s="64" t="s">
        <v>159</v>
      </c>
      <c r="B37" s="203" t="s">
        <v>160</v>
      </c>
      <c r="C37" s="203"/>
      <c r="D37" s="203"/>
      <c r="E37" s="203"/>
      <c r="F37" s="203"/>
      <c r="G37" s="203"/>
      <c r="H37" s="203"/>
      <c r="I37" s="34"/>
    </row>
    <row r="38" spans="1:9" ht="18" customHeight="1" x14ac:dyDescent="0.25">
      <c r="A38" s="46" t="s">
        <v>144</v>
      </c>
      <c r="B38" s="201" t="s">
        <v>157</v>
      </c>
      <c r="C38" s="201"/>
      <c r="D38" s="201"/>
      <c r="E38" s="201"/>
      <c r="F38" s="201"/>
      <c r="G38" s="201"/>
      <c r="H38" s="201"/>
      <c r="I38" s="34"/>
    </row>
    <row r="39" spans="1:9" ht="18" customHeight="1" x14ac:dyDescent="0.25">
      <c r="A39" s="47" t="s">
        <v>145</v>
      </c>
      <c r="B39" s="202" t="s">
        <v>158</v>
      </c>
      <c r="C39" s="202"/>
      <c r="D39" s="202"/>
      <c r="E39" s="202"/>
      <c r="F39" s="202"/>
      <c r="G39" s="202"/>
      <c r="H39" s="202"/>
      <c r="I39" s="34"/>
    </row>
    <row r="40" spans="1:9" ht="18" customHeight="1" x14ac:dyDescent="0.25">
      <c r="A40" s="45" t="s">
        <v>146</v>
      </c>
      <c r="B40" s="200" t="s">
        <v>156</v>
      </c>
      <c r="C40" s="200"/>
      <c r="D40" s="200"/>
      <c r="E40" s="200"/>
      <c r="F40" s="200"/>
      <c r="G40" s="200"/>
      <c r="H40" s="200"/>
      <c r="I40" s="34"/>
    </row>
    <row r="41" spans="1:9" ht="18" customHeight="1" x14ac:dyDescent="0.25">
      <c r="A41" s="48" t="s">
        <v>147</v>
      </c>
      <c r="B41" s="204" t="s">
        <v>161</v>
      </c>
      <c r="C41" s="204"/>
      <c r="D41" s="204"/>
      <c r="E41" s="204"/>
      <c r="F41" s="204"/>
      <c r="G41" s="204"/>
      <c r="H41" s="204"/>
      <c r="I41" s="34"/>
    </row>
    <row r="42" spans="1:9" ht="18" customHeight="1" x14ac:dyDescent="0.25">
      <c r="A42" s="50" t="s">
        <v>163</v>
      </c>
      <c r="B42" s="198" t="s">
        <v>164</v>
      </c>
      <c r="C42" s="198"/>
      <c r="D42" s="198"/>
      <c r="E42" s="198"/>
      <c r="F42" s="198"/>
      <c r="G42" s="198"/>
      <c r="H42" s="198"/>
      <c r="I42" s="34"/>
    </row>
    <row r="43" spans="1:9" ht="15" x14ac:dyDescent="0.25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">
      <c r="A44" s="197"/>
      <c r="B44" s="197"/>
      <c r="C44" s="197"/>
      <c r="D44" s="197"/>
      <c r="E44" s="197"/>
      <c r="F44" s="197"/>
      <c r="G44" s="197"/>
      <c r="H44" s="197"/>
    </row>
    <row r="45" spans="1:9" x14ac:dyDescent="0.2">
      <c r="A45" s="49"/>
    </row>
    <row r="46" spans="1:9" x14ac:dyDescent="0.2">
      <c r="A46" s="49"/>
    </row>
    <row r="47" spans="1:9" x14ac:dyDescent="0.2">
      <c r="A47" s="49"/>
    </row>
    <row r="48" spans="1:9" x14ac:dyDescent="0.2">
      <c r="A48" s="49"/>
    </row>
    <row r="49" spans="1:1" x14ac:dyDescent="0.2">
      <c r="A49" s="49"/>
    </row>
  </sheetData>
  <mergeCells count="47">
    <mergeCell ref="A44:H44"/>
    <mergeCell ref="B42:H42"/>
    <mergeCell ref="A35:H35"/>
    <mergeCell ref="B40:H40"/>
    <mergeCell ref="B38:H38"/>
    <mergeCell ref="B39:H39"/>
    <mergeCell ref="B37:H37"/>
    <mergeCell ref="B41:H41"/>
    <mergeCell ref="A26:A27"/>
    <mergeCell ref="G13:G15"/>
    <mergeCell ref="H13:H15"/>
    <mergeCell ref="A6:A11"/>
    <mergeCell ref="C6:C11"/>
    <mergeCell ref="C22:C24"/>
    <mergeCell ref="D22:D24"/>
    <mergeCell ref="E22:E24"/>
    <mergeCell ref="A17:A20"/>
    <mergeCell ref="C17:C20"/>
    <mergeCell ref="D17:D20"/>
    <mergeCell ref="D6:D11"/>
    <mergeCell ref="H26:H27"/>
    <mergeCell ref="A22:A24"/>
    <mergeCell ref="F22:F24"/>
    <mergeCell ref="B32:H32"/>
    <mergeCell ref="H22:H24"/>
    <mergeCell ref="H6:H11"/>
    <mergeCell ref="G26:G27"/>
    <mergeCell ref="G22:G24"/>
    <mergeCell ref="F13:F15"/>
    <mergeCell ref="C26:C27"/>
    <mergeCell ref="D26:D27"/>
    <mergeCell ref="E26:E27"/>
    <mergeCell ref="F26:F27"/>
    <mergeCell ref="A1:D1"/>
    <mergeCell ref="E17:E20"/>
    <mergeCell ref="F17:F20"/>
    <mergeCell ref="G17:G20"/>
    <mergeCell ref="H17:H20"/>
    <mergeCell ref="E1:H1"/>
    <mergeCell ref="A3:H3"/>
    <mergeCell ref="A13:A15"/>
    <mergeCell ref="C13:C15"/>
    <mergeCell ref="D13:D15"/>
    <mergeCell ref="E13:E15"/>
    <mergeCell ref="F6:F11"/>
    <mergeCell ref="E6:E11"/>
    <mergeCell ref="G6:G11"/>
  </mergeCells>
  <printOptions horizontalCentered="1"/>
  <pageMargins left="0.5" right="0.5" top="0.5" bottom="1" header="0.5" footer="0.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N77"/>
  <sheetViews>
    <sheetView zoomScale="87" zoomScaleNormal="87" zoomScaleSheetLayoutView="40" workbookViewId="0">
      <pane xSplit="3" ySplit="5" topLeftCell="D6" activePane="bottomRight" state="frozen"/>
      <selection sqref="A1:M1"/>
      <selection pane="topRight" sqref="A1:M1"/>
      <selection pane="bottomLeft" sqref="A1:M1"/>
      <selection pane="bottomRight"/>
    </sheetView>
  </sheetViews>
  <sheetFormatPr defaultColWidth="9.140625" defaultRowHeight="12.75" x14ac:dyDescent="0.2"/>
  <cols>
    <col min="1" max="1" width="3.28515625" style="4" customWidth="1"/>
    <col min="2" max="2" width="2.7109375" style="4" customWidth="1"/>
    <col min="3" max="3" width="29.7109375" style="3" customWidth="1"/>
    <col min="4" max="23" width="14.7109375" style="3" customWidth="1"/>
    <col min="24" max="24" width="21.140625" style="3" customWidth="1"/>
    <col min="25" max="25" width="10" style="3" bestFit="1" customWidth="1"/>
    <col min="26" max="16384" width="9.140625" style="3"/>
  </cols>
  <sheetData>
    <row r="1" spans="1:326" s="5" customFormat="1" ht="15" x14ac:dyDescent="0.25">
      <c r="A1" s="76"/>
      <c r="B1" s="76"/>
      <c r="D1" s="209" t="s">
        <v>180</v>
      </c>
      <c r="E1" s="209"/>
      <c r="F1" s="209"/>
      <c r="G1" s="209"/>
      <c r="H1" s="209"/>
      <c r="I1" s="209"/>
      <c r="J1" s="209"/>
      <c r="K1" s="209"/>
      <c r="L1" s="209"/>
      <c r="M1" s="209"/>
      <c r="N1" s="209" t="s">
        <v>180</v>
      </c>
      <c r="O1" s="209"/>
      <c r="P1" s="209"/>
      <c r="Q1" s="209"/>
      <c r="R1" s="209"/>
      <c r="S1" s="209"/>
      <c r="T1" s="209"/>
      <c r="U1" s="209"/>
      <c r="V1" s="209"/>
      <c r="W1" s="209"/>
    </row>
    <row r="2" spans="1:326" s="13" customFormat="1" ht="12.75" customHeight="1" x14ac:dyDescent="0.2">
      <c r="A2" s="210" t="s">
        <v>231</v>
      </c>
      <c r="B2" s="211"/>
      <c r="C2" s="212"/>
      <c r="D2" s="216" t="s">
        <v>221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107" t="s">
        <v>222</v>
      </c>
      <c r="Q2" s="107" t="s">
        <v>223</v>
      </c>
      <c r="R2" s="216" t="s">
        <v>224</v>
      </c>
      <c r="S2" s="218"/>
      <c r="T2" s="216" t="s">
        <v>225</v>
      </c>
      <c r="U2" s="217"/>
      <c r="V2" s="218"/>
      <c r="W2" s="107" t="s">
        <v>226</v>
      </c>
    </row>
    <row r="3" spans="1:326" ht="12.75" customHeight="1" x14ac:dyDescent="0.2">
      <c r="A3" s="210"/>
      <c r="B3" s="211"/>
      <c r="C3" s="212"/>
      <c r="D3" s="113" t="s">
        <v>227</v>
      </c>
      <c r="E3" s="219" t="s">
        <v>228</v>
      </c>
      <c r="F3" s="220"/>
      <c r="G3" s="126" t="s">
        <v>128</v>
      </c>
      <c r="H3" s="114" t="s">
        <v>227</v>
      </c>
      <c r="I3" s="112" t="s">
        <v>229</v>
      </c>
      <c r="J3" s="126" t="s">
        <v>128</v>
      </c>
      <c r="K3" s="113" t="s">
        <v>227</v>
      </c>
      <c r="L3" s="126" t="s">
        <v>128</v>
      </c>
      <c r="M3" s="111" t="s">
        <v>228</v>
      </c>
      <c r="N3" s="127" t="s">
        <v>128</v>
      </c>
      <c r="O3" s="127" t="s">
        <v>128</v>
      </c>
      <c r="P3" s="127" t="s">
        <v>128</v>
      </c>
      <c r="Q3" s="127" t="s">
        <v>128</v>
      </c>
      <c r="R3" s="221" t="s">
        <v>128</v>
      </c>
      <c r="S3" s="222"/>
      <c r="T3" s="221" t="s">
        <v>128</v>
      </c>
      <c r="U3" s="223"/>
      <c r="V3" s="222"/>
      <c r="W3" s="127" t="s">
        <v>128</v>
      </c>
    </row>
    <row r="4" spans="1:326" s="1" customFormat="1" ht="25.5" x14ac:dyDescent="0.25">
      <c r="A4" s="210"/>
      <c r="B4" s="211"/>
      <c r="C4" s="212"/>
      <c r="D4" s="75" t="s">
        <v>2</v>
      </c>
      <c r="E4" s="224" t="s">
        <v>3</v>
      </c>
      <c r="F4" s="207"/>
      <c r="G4" s="205" t="s">
        <v>4</v>
      </c>
      <c r="H4" s="207" t="s">
        <v>5</v>
      </c>
      <c r="I4" s="75" t="s">
        <v>6</v>
      </c>
      <c r="J4" s="205" t="s">
        <v>7</v>
      </c>
      <c r="K4" s="75" t="s">
        <v>8</v>
      </c>
      <c r="L4" s="75" t="s">
        <v>9</v>
      </c>
      <c r="M4" s="205" t="s">
        <v>10</v>
      </c>
      <c r="N4" s="207" t="s">
        <v>79</v>
      </c>
      <c r="O4" s="75" t="s">
        <v>75</v>
      </c>
      <c r="P4" s="205" t="s">
        <v>166</v>
      </c>
      <c r="Q4" s="75" t="s">
        <v>77</v>
      </c>
      <c r="R4" s="205" t="s">
        <v>105</v>
      </c>
      <c r="S4" s="75" t="s">
        <v>106</v>
      </c>
      <c r="T4" s="75" t="s">
        <v>81</v>
      </c>
      <c r="U4" s="75" t="s">
        <v>82</v>
      </c>
      <c r="V4" s="75" t="s">
        <v>83</v>
      </c>
      <c r="W4" s="75" t="s">
        <v>120</v>
      </c>
    </row>
    <row r="5" spans="1:326" s="1" customFormat="1" ht="60" x14ac:dyDescent="0.25">
      <c r="A5" s="213"/>
      <c r="B5" s="214"/>
      <c r="C5" s="215"/>
      <c r="D5" s="78" t="s">
        <v>74</v>
      </c>
      <c r="E5" s="78" t="s">
        <v>127</v>
      </c>
      <c r="F5" s="78" t="s">
        <v>108</v>
      </c>
      <c r="G5" s="206"/>
      <c r="H5" s="208"/>
      <c r="I5" s="78" t="s">
        <v>174</v>
      </c>
      <c r="J5" s="206"/>
      <c r="K5" s="78" t="s">
        <v>73</v>
      </c>
      <c r="L5" s="78" t="s">
        <v>72</v>
      </c>
      <c r="M5" s="206"/>
      <c r="N5" s="208"/>
      <c r="O5" s="78" t="s">
        <v>76</v>
      </c>
      <c r="P5" s="206"/>
      <c r="Q5" s="78" t="s">
        <v>78</v>
      </c>
      <c r="R5" s="206"/>
      <c r="S5" s="78" t="s">
        <v>107</v>
      </c>
      <c r="T5" s="225" t="s">
        <v>84</v>
      </c>
      <c r="U5" s="226"/>
      <c r="V5" s="227"/>
      <c r="W5" s="98" t="s">
        <v>194</v>
      </c>
    </row>
    <row r="6" spans="1:326" s="20" customFormat="1" ht="15.75" x14ac:dyDescent="0.25">
      <c r="A6" s="69" t="s">
        <v>175</v>
      </c>
      <c r="B6" s="67"/>
      <c r="C6" s="21" t="s">
        <v>12</v>
      </c>
      <c r="D6" s="96">
        <v>546.35</v>
      </c>
      <c r="E6" s="96">
        <v>546.35</v>
      </c>
      <c r="F6" s="96">
        <v>546.35</v>
      </c>
      <c r="G6" s="96">
        <v>644.69000000000005</v>
      </c>
      <c r="H6" s="96">
        <v>636.21</v>
      </c>
      <c r="I6" s="142">
        <v>251.68</v>
      </c>
      <c r="J6" s="96">
        <v>372.6</v>
      </c>
      <c r="K6" s="96">
        <v>665.85</v>
      </c>
      <c r="L6" s="96">
        <v>612.15</v>
      </c>
      <c r="M6" s="96">
        <v>567.9</v>
      </c>
      <c r="N6" s="105"/>
      <c r="O6" s="96">
        <v>449.84</v>
      </c>
      <c r="P6" s="105"/>
      <c r="Q6" s="105"/>
      <c r="R6" s="105"/>
      <c r="S6" s="105"/>
      <c r="T6" s="105"/>
      <c r="U6" s="105"/>
      <c r="V6" s="105"/>
      <c r="W6" s="96"/>
    </row>
    <row r="7" spans="1:326" s="20" customFormat="1" ht="15.75" x14ac:dyDescent="0.25">
      <c r="A7" s="69" t="s">
        <v>175</v>
      </c>
      <c r="B7" s="67" t="s">
        <v>11</v>
      </c>
      <c r="C7" s="21" t="s">
        <v>178</v>
      </c>
      <c r="D7" s="96">
        <v>459.97</v>
      </c>
      <c r="E7" s="96">
        <v>459.97</v>
      </c>
      <c r="F7" s="96">
        <v>459.97</v>
      </c>
      <c r="G7" s="96">
        <v>564.13</v>
      </c>
      <c r="H7" s="96">
        <v>555.19000000000005</v>
      </c>
      <c r="I7" s="130">
        <v>379.26</v>
      </c>
      <c r="J7" s="96"/>
      <c r="K7" s="96">
        <v>584.83000000000004</v>
      </c>
      <c r="L7" s="96">
        <v>606.59</v>
      </c>
      <c r="M7" s="96">
        <v>484.07</v>
      </c>
      <c r="N7" s="105"/>
      <c r="O7" s="105"/>
      <c r="P7" s="105"/>
      <c r="Q7" s="105"/>
      <c r="R7" s="105"/>
      <c r="S7" s="105"/>
      <c r="T7" s="105"/>
      <c r="U7" s="105"/>
      <c r="V7" s="105"/>
      <c r="W7" s="96"/>
    </row>
    <row r="8" spans="1:326" s="20" customFormat="1" ht="15.75" x14ac:dyDescent="0.25">
      <c r="A8" s="69" t="s">
        <v>175</v>
      </c>
      <c r="B8" s="67" t="s">
        <v>11</v>
      </c>
      <c r="C8" s="21" t="s">
        <v>13</v>
      </c>
      <c r="D8" s="96">
        <v>338.86</v>
      </c>
      <c r="E8" s="96">
        <v>338.86</v>
      </c>
      <c r="F8" s="96">
        <v>338.86</v>
      </c>
      <c r="G8" s="96">
        <v>443</v>
      </c>
      <c r="H8" s="96">
        <v>434.04</v>
      </c>
      <c r="I8" s="96">
        <v>444.79</v>
      </c>
      <c r="J8" s="96"/>
      <c r="K8" s="96">
        <v>463.68</v>
      </c>
      <c r="L8" s="96">
        <v>412.45</v>
      </c>
      <c r="M8" s="96">
        <v>362.94</v>
      </c>
      <c r="N8" s="105"/>
      <c r="O8" s="105"/>
      <c r="P8" s="105"/>
      <c r="Q8" s="105"/>
      <c r="R8" s="105"/>
      <c r="S8" s="105"/>
      <c r="T8" s="105"/>
      <c r="U8" s="105"/>
      <c r="V8" s="105"/>
      <c r="W8" s="96"/>
    </row>
    <row r="9" spans="1:326" s="20" customFormat="1" ht="15.75" x14ac:dyDescent="0.25">
      <c r="A9" s="70" t="s">
        <v>175</v>
      </c>
      <c r="B9" s="68" t="s">
        <v>11</v>
      </c>
      <c r="C9" s="23" t="s">
        <v>14</v>
      </c>
      <c r="D9" s="97">
        <v>459.97</v>
      </c>
      <c r="E9" s="97">
        <v>459.97</v>
      </c>
      <c r="F9" s="97">
        <v>459.97</v>
      </c>
      <c r="G9" s="97">
        <v>564.13</v>
      </c>
      <c r="H9" s="97">
        <v>555.19000000000005</v>
      </c>
      <c r="I9" s="97">
        <v>379.26</v>
      </c>
      <c r="J9" s="97">
        <v>513.76</v>
      </c>
      <c r="K9" s="97">
        <v>584.83000000000004</v>
      </c>
      <c r="L9" s="97">
        <v>606.59</v>
      </c>
      <c r="M9" s="97">
        <v>484.07</v>
      </c>
      <c r="N9" s="106"/>
      <c r="O9" s="106"/>
      <c r="P9" s="106"/>
      <c r="Q9" s="106"/>
      <c r="R9" s="106"/>
      <c r="S9" s="106"/>
      <c r="T9" s="106"/>
      <c r="U9" s="106"/>
      <c r="V9" s="106"/>
      <c r="W9" s="97"/>
    </row>
    <row r="10" spans="1:326" s="20" customFormat="1" ht="15.75" x14ac:dyDescent="0.25">
      <c r="A10" s="69" t="s">
        <v>175</v>
      </c>
      <c r="B10" s="67"/>
      <c r="C10" s="21" t="s">
        <v>15</v>
      </c>
      <c r="D10" s="96">
        <v>297.5</v>
      </c>
      <c r="E10" s="96">
        <v>264.2</v>
      </c>
      <c r="F10" s="96">
        <v>264.2</v>
      </c>
      <c r="G10" s="96">
        <v>407.72</v>
      </c>
      <c r="H10" s="96">
        <v>398.22</v>
      </c>
      <c r="I10" s="96">
        <v>523.64</v>
      </c>
      <c r="J10" s="96"/>
      <c r="K10" s="96">
        <v>427.86</v>
      </c>
      <c r="L10" s="96">
        <v>337.98</v>
      </c>
      <c r="M10" s="96">
        <v>288.36</v>
      </c>
      <c r="N10" s="105"/>
      <c r="O10" s="105"/>
      <c r="P10" s="105"/>
      <c r="Q10" s="105"/>
      <c r="R10" s="105"/>
      <c r="S10" s="105"/>
      <c r="T10" s="96">
        <v>595.6</v>
      </c>
      <c r="U10" s="96">
        <v>591.6</v>
      </c>
      <c r="V10" s="96">
        <v>591.6</v>
      </c>
      <c r="W10" s="96"/>
    </row>
    <row r="11" spans="1:326" s="20" customFormat="1" ht="15.75" x14ac:dyDescent="0.25">
      <c r="A11" s="69" t="s">
        <v>175</v>
      </c>
      <c r="B11" s="67" t="s">
        <v>11</v>
      </c>
      <c r="C11" s="21" t="s">
        <v>16</v>
      </c>
      <c r="D11" s="96">
        <v>552.41</v>
      </c>
      <c r="E11" s="96">
        <v>552.41</v>
      </c>
      <c r="F11" s="96">
        <v>552.41</v>
      </c>
      <c r="G11" s="96">
        <v>656.55</v>
      </c>
      <c r="H11" s="96">
        <v>647.54999999999995</v>
      </c>
      <c r="I11" s="96">
        <v>153.74</v>
      </c>
      <c r="J11" s="96">
        <v>333.2</v>
      </c>
      <c r="K11" s="96">
        <v>677.19</v>
      </c>
      <c r="L11" s="96">
        <v>626.02</v>
      </c>
      <c r="M11" s="96">
        <v>576.49</v>
      </c>
      <c r="N11" s="105"/>
      <c r="O11" s="96">
        <v>705.21</v>
      </c>
      <c r="P11" s="105"/>
      <c r="Q11" s="105"/>
      <c r="R11" s="105"/>
      <c r="S11" s="105"/>
      <c r="T11" s="105"/>
      <c r="U11" s="105"/>
      <c r="V11" s="105"/>
      <c r="W11" s="96"/>
    </row>
    <row r="12" spans="1:326" s="20" customFormat="1" ht="15.75" x14ac:dyDescent="0.25">
      <c r="A12" s="69" t="s">
        <v>175</v>
      </c>
      <c r="B12" s="67"/>
      <c r="C12" s="21" t="s">
        <v>17</v>
      </c>
      <c r="D12" s="96">
        <v>409.59</v>
      </c>
      <c r="E12" s="96">
        <v>409.59</v>
      </c>
      <c r="F12" s="96">
        <v>409.59</v>
      </c>
      <c r="G12" s="96">
        <v>516.28</v>
      </c>
      <c r="H12" s="96">
        <v>507.08</v>
      </c>
      <c r="I12" s="96">
        <v>607.23</v>
      </c>
      <c r="J12" s="96"/>
      <c r="K12" s="96">
        <v>536.72</v>
      </c>
      <c r="L12" s="96">
        <v>481.03</v>
      </c>
      <c r="M12" s="96">
        <v>432.96</v>
      </c>
      <c r="N12" s="105"/>
      <c r="O12" s="105"/>
      <c r="P12" s="105"/>
      <c r="Q12" s="105"/>
      <c r="R12" s="105"/>
      <c r="S12" s="105"/>
      <c r="T12" s="105"/>
      <c r="U12" s="105"/>
      <c r="V12" s="105"/>
      <c r="W12" s="96"/>
    </row>
    <row r="13" spans="1:326" s="140" customFormat="1" ht="15.75" x14ac:dyDescent="0.25">
      <c r="A13" s="70"/>
      <c r="B13" s="68"/>
      <c r="C13" s="23" t="s">
        <v>18</v>
      </c>
      <c r="D13" s="97">
        <v>323.33</v>
      </c>
      <c r="E13" s="97">
        <v>323.33</v>
      </c>
      <c r="F13" s="97">
        <v>323.33</v>
      </c>
      <c r="G13" s="97">
        <v>407.15</v>
      </c>
      <c r="H13" s="97">
        <v>399.94</v>
      </c>
      <c r="I13" s="97">
        <v>323.33</v>
      </c>
      <c r="J13" s="97">
        <v>364.88</v>
      </c>
      <c r="K13" s="97">
        <v>429.58</v>
      </c>
      <c r="L13" s="97">
        <v>395.16</v>
      </c>
      <c r="M13" s="97">
        <v>343.7</v>
      </c>
      <c r="N13" s="106"/>
      <c r="O13" s="106"/>
      <c r="P13" s="106"/>
      <c r="Q13" s="106"/>
      <c r="R13" s="106"/>
      <c r="S13" s="106"/>
      <c r="T13" s="106"/>
      <c r="U13" s="106"/>
      <c r="V13" s="106"/>
      <c r="W13" s="9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</row>
    <row r="14" spans="1:326" s="20" customFormat="1" ht="15.75" x14ac:dyDescent="0.25">
      <c r="A14" s="69"/>
      <c r="B14" s="67" t="s">
        <v>11</v>
      </c>
      <c r="C14" s="21" t="s">
        <v>179</v>
      </c>
      <c r="D14" s="96">
        <v>292.91000000000003</v>
      </c>
      <c r="E14" s="96">
        <v>292.91000000000003</v>
      </c>
      <c r="F14" s="96">
        <v>292.91000000000003</v>
      </c>
      <c r="G14" s="96">
        <v>376.73</v>
      </c>
      <c r="H14" s="96">
        <v>369.5</v>
      </c>
      <c r="I14" s="96">
        <v>292.91000000000003</v>
      </c>
      <c r="J14" s="96">
        <v>334.43</v>
      </c>
      <c r="K14" s="96">
        <v>399.14</v>
      </c>
      <c r="L14" s="96">
        <v>364.75</v>
      </c>
      <c r="M14" s="96">
        <v>313.25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96"/>
    </row>
    <row r="15" spans="1:326" s="20" customFormat="1" ht="15.75" x14ac:dyDescent="0.25">
      <c r="A15" s="69"/>
      <c r="B15" s="67"/>
      <c r="C15" s="21" t="s">
        <v>19</v>
      </c>
      <c r="D15" s="96">
        <v>286.04000000000002</v>
      </c>
      <c r="E15" s="96">
        <v>286.04000000000002</v>
      </c>
      <c r="F15" s="96">
        <v>286.04000000000002</v>
      </c>
      <c r="G15" s="96">
        <v>369.82</v>
      </c>
      <c r="H15" s="96">
        <v>362.58</v>
      </c>
      <c r="I15" s="96">
        <v>370.93</v>
      </c>
      <c r="J15" s="96"/>
      <c r="K15" s="96">
        <v>392.22</v>
      </c>
      <c r="L15" s="96">
        <v>356.63</v>
      </c>
      <c r="M15" s="96">
        <v>286.04000000000002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96"/>
    </row>
    <row r="16" spans="1:326" s="147" customFormat="1" ht="15.75" x14ac:dyDescent="0.25">
      <c r="A16" s="146" t="s">
        <v>175</v>
      </c>
      <c r="B16" s="149"/>
      <c r="C16" s="144" t="s">
        <v>20</v>
      </c>
      <c r="D16" s="145">
        <v>513.76</v>
      </c>
      <c r="E16" s="145">
        <v>513.76</v>
      </c>
      <c r="F16" s="96">
        <v>513.76</v>
      </c>
      <c r="G16" s="96">
        <v>623.53</v>
      </c>
      <c r="H16" s="96">
        <v>614.07000000000005</v>
      </c>
      <c r="I16" s="96">
        <v>614.07000000000005</v>
      </c>
      <c r="J16" s="96">
        <v>513.76</v>
      </c>
      <c r="K16" s="96">
        <v>643.71</v>
      </c>
      <c r="L16" s="96">
        <v>587.28</v>
      </c>
      <c r="M16" s="96">
        <v>537.85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96"/>
    </row>
    <row r="17" spans="1:326" s="140" customFormat="1" ht="15.75" x14ac:dyDescent="0.25">
      <c r="A17" s="70"/>
      <c r="B17" s="68" t="s">
        <v>11</v>
      </c>
      <c r="C17" s="23" t="s">
        <v>21</v>
      </c>
      <c r="D17" s="97">
        <v>451.94</v>
      </c>
      <c r="E17" s="97">
        <v>451.94</v>
      </c>
      <c r="F17" s="97">
        <v>451.94</v>
      </c>
      <c r="G17" s="97">
        <v>535.75</v>
      </c>
      <c r="H17" s="148">
        <v>528.55999999999995</v>
      </c>
      <c r="I17" s="143">
        <v>211.83</v>
      </c>
      <c r="J17" s="97">
        <v>112.05</v>
      </c>
      <c r="K17" s="97">
        <v>558.20000000000005</v>
      </c>
      <c r="L17" s="97">
        <v>527.84</v>
      </c>
      <c r="M17" s="97">
        <v>472.3</v>
      </c>
      <c r="N17" s="106"/>
      <c r="O17" s="106"/>
      <c r="P17" s="106"/>
      <c r="Q17" s="106"/>
      <c r="R17" s="106"/>
      <c r="S17" s="106"/>
      <c r="T17" s="106"/>
      <c r="U17" s="106"/>
      <c r="V17" s="106"/>
      <c r="W17" s="9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</row>
    <row r="18" spans="1:326" s="20" customFormat="1" ht="15.75" x14ac:dyDescent="0.25">
      <c r="A18" s="69" t="s">
        <v>175</v>
      </c>
      <c r="B18" s="67" t="s">
        <v>11</v>
      </c>
      <c r="C18" s="21" t="s">
        <v>4</v>
      </c>
      <c r="D18" s="105"/>
      <c r="E18" s="105"/>
      <c r="F18" s="105"/>
      <c r="G18" s="105"/>
      <c r="H18" s="129">
        <v>95.07</v>
      </c>
      <c r="I18" s="105"/>
      <c r="J18" s="96"/>
      <c r="K18" s="129">
        <v>124.71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54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</row>
    <row r="19" spans="1:326" s="20" customFormat="1" ht="15.75" x14ac:dyDescent="0.25">
      <c r="A19" s="69" t="s">
        <v>175</v>
      </c>
      <c r="B19" s="67" t="s">
        <v>11</v>
      </c>
      <c r="C19" s="21" t="s">
        <v>22</v>
      </c>
      <c r="D19" s="96">
        <v>183.71</v>
      </c>
      <c r="E19" s="132">
        <v>162.13</v>
      </c>
      <c r="F19" s="132">
        <v>162.13</v>
      </c>
      <c r="G19" s="96">
        <v>283.27</v>
      </c>
      <c r="H19" s="150">
        <v>274.7</v>
      </c>
      <c r="I19" s="96">
        <v>483.43</v>
      </c>
      <c r="J19" s="96"/>
      <c r="K19" s="96">
        <v>304.33999999999997</v>
      </c>
      <c r="L19" s="105"/>
      <c r="M19" s="132">
        <v>182.5</v>
      </c>
      <c r="N19" s="96">
        <v>195.54</v>
      </c>
      <c r="O19" s="105"/>
      <c r="P19" s="105"/>
      <c r="Q19" s="105"/>
      <c r="R19" s="105"/>
      <c r="S19" s="105"/>
      <c r="T19" s="105"/>
      <c r="U19" s="105"/>
      <c r="V19" s="105"/>
      <c r="W19" s="9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</row>
    <row r="20" spans="1:326" s="20" customFormat="1" ht="15.75" x14ac:dyDescent="0.25">
      <c r="A20" s="146" t="s">
        <v>175</v>
      </c>
      <c r="B20" s="67"/>
      <c r="C20" s="147" t="s">
        <v>23</v>
      </c>
      <c r="D20" s="151">
        <v>180.18</v>
      </c>
      <c r="E20" s="96">
        <v>180.18</v>
      </c>
      <c r="F20" s="96">
        <v>180.18</v>
      </c>
      <c r="G20" s="96">
        <v>289.97000000000003</v>
      </c>
      <c r="H20" s="129">
        <v>280.52</v>
      </c>
      <c r="I20" s="96">
        <v>625.1</v>
      </c>
      <c r="J20" s="96"/>
      <c r="K20" s="129">
        <v>310.16000000000003</v>
      </c>
      <c r="L20" s="96">
        <v>253.78</v>
      </c>
      <c r="M20" s="96">
        <v>204.27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96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</row>
    <row r="21" spans="1:326" s="140" customFormat="1" ht="15.75" x14ac:dyDescent="0.25">
      <c r="A21" s="70" t="s">
        <v>175</v>
      </c>
      <c r="B21" s="68"/>
      <c r="C21" s="23" t="s">
        <v>24</v>
      </c>
      <c r="D21" s="97">
        <v>665.98</v>
      </c>
      <c r="E21" s="97">
        <v>665.98</v>
      </c>
      <c r="F21" s="97">
        <v>665.98</v>
      </c>
      <c r="G21" s="97">
        <v>769.08</v>
      </c>
      <c r="H21" s="97">
        <v>760.18</v>
      </c>
      <c r="I21" s="97">
        <v>343.68</v>
      </c>
      <c r="J21" s="97">
        <v>444.95</v>
      </c>
      <c r="K21" s="97">
        <v>789.82</v>
      </c>
      <c r="L21" s="97">
        <v>735.03</v>
      </c>
      <c r="M21" s="97">
        <v>688.59</v>
      </c>
      <c r="N21" s="106"/>
      <c r="O21" s="97">
        <v>352.53</v>
      </c>
      <c r="P21" s="106"/>
      <c r="Q21" s="106"/>
      <c r="R21" s="106"/>
      <c r="S21" s="106"/>
      <c r="T21" s="106"/>
      <c r="U21" s="106"/>
      <c r="V21" s="106"/>
      <c r="W21" s="9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</row>
    <row r="22" spans="1:326" s="20" customFormat="1" ht="15.75" x14ac:dyDescent="0.25">
      <c r="A22" s="69"/>
      <c r="B22" s="67" t="s">
        <v>11</v>
      </c>
      <c r="C22" s="21" t="s">
        <v>25</v>
      </c>
      <c r="D22" s="96">
        <v>323.33</v>
      </c>
      <c r="E22" s="96">
        <v>323.33</v>
      </c>
      <c r="F22" s="96">
        <v>323.33</v>
      </c>
      <c r="G22" s="96">
        <v>407.15</v>
      </c>
      <c r="H22" s="96">
        <v>399.94</v>
      </c>
      <c r="I22" s="96">
        <v>320.26</v>
      </c>
      <c r="J22" s="96">
        <v>364.88</v>
      </c>
      <c r="K22" s="96">
        <v>429.58</v>
      </c>
      <c r="L22" s="96">
        <v>395.16</v>
      </c>
      <c r="M22" s="96">
        <v>343.7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54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</row>
    <row r="23" spans="1:326" s="20" customFormat="1" ht="15.75" x14ac:dyDescent="0.25">
      <c r="A23" s="69"/>
      <c r="B23" s="67"/>
      <c r="C23" s="21" t="s">
        <v>26</v>
      </c>
      <c r="D23" s="96">
        <v>257.22000000000003</v>
      </c>
      <c r="E23" s="96">
        <v>257.22000000000003</v>
      </c>
      <c r="F23" s="96">
        <v>257.22000000000003</v>
      </c>
      <c r="G23" s="96">
        <v>179.99</v>
      </c>
      <c r="H23" s="96">
        <v>172.28</v>
      </c>
      <c r="I23" s="96">
        <v>678.17</v>
      </c>
      <c r="J23" s="96"/>
      <c r="K23" s="96">
        <v>201.92</v>
      </c>
      <c r="L23" s="96">
        <v>319.02</v>
      </c>
      <c r="M23" s="96">
        <v>277.58</v>
      </c>
      <c r="N23" s="105"/>
      <c r="O23" s="105"/>
      <c r="P23" s="105"/>
      <c r="Q23" s="105"/>
      <c r="R23" s="105"/>
      <c r="S23" s="105"/>
      <c r="T23" s="105"/>
      <c r="U23" s="105"/>
      <c r="V23" s="105"/>
      <c r="W23" s="96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</row>
    <row r="24" spans="1:326" s="147" customFormat="1" ht="15.75" x14ac:dyDescent="0.25">
      <c r="A24" s="146" t="s">
        <v>175</v>
      </c>
      <c r="B24" s="67" t="s">
        <v>11</v>
      </c>
      <c r="C24" s="147" t="s">
        <v>27</v>
      </c>
      <c r="D24" s="145">
        <v>130.27000000000001</v>
      </c>
      <c r="E24" s="96">
        <v>130.27000000000001</v>
      </c>
      <c r="F24" s="96">
        <v>130.27000000000001</v>
      </c>
      <c r="G24" s="96">
        <v>229.66</v>
      </c>
      <c r="H24" s="96">
        <v>219.9</v>
      </c>
      <c r="I24" s="105"/>
      <c r="J24" s="96"/>
      <c r="K24" s="96">
        <v>249.54</v>
      </c>
      <c r="L24" s="105"/>
      <c r="M24" s="96">
        <v>140.63999999999999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96">
        <v>710.01</v>
      </c>
    </row>
    <row r="25" spans="1:326" s="140" customFormat="1" ht="15.75" x14ac:dyDescent="0.25">
      <c r="A25" s="70"/>
      <c r="B25" s="68" t="s">
        <v>11</v>
      </c>
      <c r="C25" s="23" t="s">
        <v>28</v>
      </c>
      <c r="D25" s="97">
        <v>526.71</v>
      </c>
      <c r="E25" s="97">
        <v>526.71</v>
      </c>
      <c r="F25" s="97">
        <v>526.71</v>
      </c>
      <c r="G25" s="97">
        <v>610.51</v>
      </c>
      <c r="H25" s="97">
        <v>603.26</v>
      </c>
      <c r="I25" s="97">
        <v>258.62</v>
      </c>
      <c r="J25" s="97">
        <v>347.17</v>
      </c>
      <c r="K25" s="97">
        <v>632.9</v>
      </c>
      <c r="L25" s="97">
        <v>604.97</v>
      </c>
      <c r="M25" s="97">
        <v>547.02</v>
      </c>
      <c r="N25" s="106"/>
      <c r="O25" s="106"/>
      <c r="P25" s="106"/>
      <c r="Q25" s="106"/>
      <c r="R25" s="106"/>
      <c r="S25" s="106"/>
      <c r="T25" s="106"/>
      <c r="U25" s="106"/>
      <c r="V25" s="106"/>
      <c r="W25" s="9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</row>
    <row r="26" spans="1:326" s="20" customFormat="1" ht="15.75" x14ac:dyDescent="0.25">
      <c r="A26" s="69"/>
      <c r="B26" s="67"/>
      <c r="C26" s="21" t="s">
        <v>29</v>
      </c>
      <c r="D26" s="96">
        <v>540.49</v>
      </c>
      <c r="E26" s="96">
        <v>540.49</v>
      </c>
      <c r="F26" s="96">
        <v>540.49</v>
      </c>
      <c r="G26" s="96">
        <v>624.25</v>
      </c>
      <c r="H26" s="96">
        <v>617.05999999999995</v>
      </c>
      <c r="I26" s="96">
        <v>278.98</v>
      </c>
      <c r="J26" s="96">
        <v>361</v>
      </c>
      <c r="K26" s="96">
        <v>646.70000000000005</v>
      </c>
      <c r="L26" s="96">
        <v>619.17999999999995</v>
      </c>
      <c r="M26" s="96">
        <v>560.77</v>
      </c>
      <c r="N26" s="105"/>
      <c r="O26" s="96">
        <v>472.25</v>
      </c>
      <c r="P26" s="105"/>
      <c r="Q26" s="105"/>
      <c r="R26" s="105"/>
      <c r="S26" s="105"/>
      <c r="T26" s="105"/>
      <c r="U26" s="105"/>
      <c r="V26" s="105"/>
      <c r="W26" s="154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</row>
    <row r="27" spans="1:326" s="20" customFormat="1" ht="15.75" x14ac:dyDescent="0.25">
      <c r="A27" s="69" t="s">
        <v>175</v>
      </c>
      <c r="B27" s="67" t="s">
        <v>11</v>
      </c>
      <c r="C27" s="21" t="s">
        <v>30</v>
      </c>
      <c r="D27" s="96">
        <v>276.02999999999997</v>
      </c>
      <c r="E27" s="132">
        <v>276.02999999999997</v>
      </c>
      <c r="F27" s="132">
        <v>113.89</v>
      </c>
      <c r="G27" s="96">
        <v>363.89</v>
      </c>
      <c r="H27" s="96">
        <v>356.28</v>
      </c>
      <c r="I27" s="96">
        <v>529.6</v>
      </c>
      <c r="J27" s="105"/>
      <c r="K27" s="96">
        <v>385.92</v>
      </c>
      <c r="L27" s="105"/>
      <c r="M27" s="132">
        <v>134.22999999999999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96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</row>
    <row r="28" spans="1:326" s="147" customFormat="1" ht="15.75" x14ac:dyDescent="0.25">
      <c r="A28" s="146"/>
      <c r="B28" s="67" t="s">
        <v>11</v>
      </c>
      <c r="C28" s="147" t="s">
        <v>31</v>
      </c>
      <c r="D28" s="151">
        <v>257.22000000000003</v>
      </c>
      <c r="E28" s="96">
        <v>257.22000000000003</v>
      </c>
      <c r="F28" s="96">
        <v>257.22000000000003</v>
      </c>
      <c r="G28" s="96">
        <v>179.99</v>
      </c>
      <c r="H28" s="129">
        <v>172.28</v>
      </c>
      <c r="I28" s="105"/>
      <c r="J28" s="105"/>
      <c r="K28" s="129">
        <v>201.92</v>
      </c>
      <c r="L28" s="105"/>
      <c r="M28" s="96">
        <v>277.58</v>
      </c>
      <c r="N28" s="105"/>
      <c r="O28" s="105"/>
      <c r="P28" s="105"/>
      <c r="Q28" s="105"/>
      <c r="R28" s="105"/>
      <c r="S28" s="105"/>
      <c r="T28" s="105"/>
      <c r="U28" s="105"/>
      <c r="V28" s="105"/>
      <c r="W28" s="96">
        <v>836.96</v>
      </c>
    </row>
    <row r="29" spans="1:326" s="140" customFormat="1" ht="15.75" x14ac:dyDescent="0.25">
      <c r="A29" s="70" t="s">
        <v>175</v>
      </c>
      <c r="B29" s="68"/>
      <c r="C29" s="23" t="s">
        <v>32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97">
        <v>187.92</v>
      </c>
      <c r="Q29" s="97">
        <v>154.55000000000001</v>
      </c>
      <c r="R29" s="106"/>
      <c r="S29" s="106"/>
      <c r="T29" s="106"/>
      <c r="U29" s="106"/>
      <c r="V29" s="106"/>
      <c r="W29" s="9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</row>
    <row r="30" spans="1:326" s="147" customFormat="1" ht="15.75" x14ac:dyDescent="0.25">
      <c r="A30" s="146"/>
      <c r="B30" s="152"/>
      <c r="C30" s="147" t="s">
        <v>33</v>
      </c>
      <c r="D30" s="153">
        <v>391.34</v>
      </c>
      <c r="E30" s="154">
        <v>391.34</v>
      </c>
      <c r="F30" s="154">
        <v>391.34</v>
      </c>
      <c r="G30" s="154">
        <v>475.08</v>
      </c>
      <c r="H30" s="154">
        <v>467.86</v>
      </c>
      <c r="I30" s="154">
        <v>327.23</v>
      </c>
      <c r="J30" s="154">
        <v>391.34</v>
      </c>
      <c r="K30" s="154">
        <v>497.5</v>
      </c>
      <c r="L30" s="154">
        <v>505.88</v>
      </c>
      <c r="M30" s="154">
        <v>411.67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4"/>
    </row>
    <row r="31" spans="1:326" s="20" customFormat="1" ht="15.75" x14ac:dyDescent="0.25">
      <c r="A31" s="69" t="s">
        <v>175</v>
      </c>
      <c r="B31" s="67" t="s">
        <v>11</v>
      </c>
      <c r="C31" s="21" t="s">
        <v>34</v>
      </c>
      <c r="D31" s="96">
        <v>297.04000000000002</v>
      </c>
      <c r="E31" s="132">
        <v>224.06</v>
      </c>
      <c r="F31" s="132">
        <v>224.06</v>
      </c>
      <c r="G31" s="96">
        <v>401.15</v>
      </c>
      <c r="H31" s="96">
        <v>392.13</v>
      </c>
      <c r="I31" s="96">
        <v>449.01</v>
      </c>
      <c r="J31" s="105"/>
      <c r="K31" s="96">
        <v>421.77</v>
      </c>
      <c r="L31" s="105"/>
      <c r="M31" s="132">
        <v>244.4</v>
      </c>
      <c r="N31" s="105"/>
      <c r="O31" s="105"/>
      <c r="P31" s="105"/>
      <c r="Q31" s="105"/>
      <c r="R31" s="105"/>
      <c r="S31" s="105"/>
      <c r="T31" s="105"/>
      <c r="U31" s="105"/>
      <c r="V31" s="105"/>
      <c r="W31" s="96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</row>
    <row r="32" spans="1:326" s="20" customFormat="1" ht="15.75" x14ac:dyDescent="0.25">
      <c r="A32" s="69" t="s">
        <v>175</v>
      </c>
      <c r="B32" s="67"/>
      <c r="C32" s="21" t="s">
        <v>35</v>
      </c>
      <c r="D32" s="96">
        <v>322.16000000000003</v>
      </c>
      <c r="E32" s="132">
        <v>245.2</v>
      </c>
      <c r="F32" s="132">
        <v>245.2</v>
      </c>
      <c r="G32" s="96">
        <v>426.25</v>
      </c>
      <c r="H32" s="96">
        <v>417.24</v>
      </c>
      <c r="I32" s="96">
        <v>474.09</v>
      </c>
      <c r="J32" s="105"/>
      <c r="K32" s="96">
        <v>446.88</v>
      </c>
      <c r="L32" s="96">
        <v>343.48</v>
      </c>
      <c r="M32" s="132">
        <v>265.56</v>
      </c>
      <c r="N32" s="105"/>
      <c r="O32" s="105"/>
      <c r="P32" s="105"/>
      <c r="Q32" s="105"/>
      <c r="R32" s="105"/>
      <c r="S32" s="105"/>
      <c r="T32" s="105"/>
      <c r="U32" s="105"/>
      <c r="V32" s="105"/>
      <c r="W32" s="96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</row>
    <row r="33" spans="1:326" s="20" customFormat="1" ht="15.75" x14ac:dyDescent="0.25">
      <c r="A33" s="70" t="s">
        <v>175</v>
      </c>
      <c r="B33" s="68" t="s">
        <v>11</v>
      </c>
      <c r="C33" s="23" t="s">
        <v>36</v>
      </c>
      <c r="D33" s="97">
        <v>339.89</v>
      </c>
      <c r="E33" s="97">
        <v>306.42</v>
      </c>
      <c r="F33" s="97">
        <v>306.42</v>
      </c>
      <c r="G33" s="97">
        <v>449.67</v>
      </c>
      <c r="H33" s="97">
        <v>440.23</v>
      </c>
      <c r="I33" s="97">
        <v>491.61</v>
      </c>
      <c r="J33" s="106"/>
      <c r="K33" s="97">
        <v>469.87</v>
      </c>
      <c r="L33" s="97">
        <v>379.96</v>
      </c>
      <c r="M33" s="97">
        <v>330.48</v>
      </c>
      <c r="N33" s="106"/>
      <c r="O33" s="106"/>
      <c r="P33" s="106"/>
      <c r="Q33" s="106"/>
      <c r="R33" s="106"/>
      <c r="S33" s="106"/>
      <c r="T33" s="106"/>
      <c r="U33" s="106"/>
      <c r="V33" s="106"/>
      <c r="W33" s="9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</row>
    <row r="34" spans="1:326" s="20" customFormat="1" ht="15.75" x14ac:dyDescent="0.25">
      <c r="A34" s="146" t="s">
        <v>175</v>
      </c>
      <c r="B34" s="152"/>
      <c r="C34" s="147" t="s">
        <v>37</v>
      </c>
      <c r="D34" s="153">
        <v>322.16000000000003</v>
      </c>
      <c r="E34" s="157">
        <v>245.2</v>
      </c>
      <c r="F34" s="157">
        <v>245.2</v>
      </c>
      <c r="G34" s="154">
        <v>426.25</v>
      </c>
      <c r="H34" s="154">
        <v>417.24</v>
      </c>
      <c r="I34" s="154">
        <v>474.09</v>
      </c>
      <c r="J34" s="155"/>
      <c r="K34" s="154">
        <v>446.88</v>
      </c>
      <c r="L34" s="154">
        <v>343.48</v>
      </c>
      <c r="M34" s="157">
        <v>265.56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4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</row>
    <row r="35" spans="1:326" s="20" customFormat="1" ht="15.75" x14ac:dyDescent="0.25">
      <c r="A35" s="69" t="s">
        <v>175</v>
      </c>
      <c r="B35" s="67" t="s">
        <v>11</v>
      </c>
      <c r="C35" s="21" t="s">
        <v>38</v>
      </c>
      <c r="D35" s="96">
        <v>297.04000000000002</v>
      </c>
      <c r="E35" s="132">
        <v>224.06</v>
      </c>
      <c r="F35" s="132">
        <v>224.06</v>
      </c>
      <c r="G35" s="96">
        <v>401.15</v>
      </c>
      <c r="H35" s="96">
        <v>392.13</v>
      </c>
      <c r="I35" s="105"/>
      <c r="J35" s="105"/>
      <c r="K35" s="96">
        <v>421.77</v>
      </c>
      <c r="L35" s="96">
        <v>319.75</v>
      </c>
      <c r="M35" s="132">
        <v>244.4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96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</row>
    <row r="36" spans="1:326" s="20" customFormat="1" ht="15.75" x14ac:dyDescent="0.25">
      <c r="A36" s="69" t="s">
        <v>175</v>
      </c>
      <c r="B36" s="67" t="s">
        <v>11</v>
      </c>
      <c r="C36" s="21" t="s">
        <v>39</v>
      </c>
      <c r="D36" s="96">
        <v>348.94</v>
      </c>
      <c r="E36" s="96">
        <v>348.94</v>
      </c>
      <c r="F36" s="96">
        <v>348.94</v>
      </c>
      <c r="G36" s="96">
        <v>456.22</v>
      </c>
      <c r="H36" s="96">
        <v>446.95</v>
      </c>
      <c r="I36" s="96">
        <v>362.29</v>
      </c>
      <c r="J36" s="105"/>
      <c r="K36" s="96">
        <v>476.59</v>
      </c>
      <c r="L36" s="96">
        <v>420.81</v>
      </c>
      <c r="M36" s="96">
        <v>372.48</v>
      </c>
      <c r="N36" s="105"/>
      <c r="O36" s="105"/>
      <c r="P36" s="105"/>
      <c r="Q36" s="105"/>
      <c r="R36" s="105"/>
      <c r="S36" s="105"/>
      <c r="T36" s="105"/>
      <c r="U36" s="105"/>
      <c r="V36" s="105"/>
      <c r="W36" s="96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</row>
    <row r="37" spans="1:326" s="20" customFormat="1" ht="15.75" x14ac:dyDescent="0.25">
      <c r="A37" s="70" t="s">
        <v>175</v>
      </c>
      <c r="B37" s="68" t="s">
        <v>11</v>
      </c>
      <c r="C37" s="23" t="s">
        <v>40</v>
      </c>
      <c r="D37" s="97">
        <v>348.94</v>
      </c>
      <c r="E37" s="97">
        <v>348.94</v>
      </c>
      <c r="F37" s="97">
        <v>348.94</v>
      </c>
      <c r="G37" s="97">
        <v>456.22</v>
      </c>
      <c r="H37" s="97">
        <v>446.95</v>
      </c>
      <c r="I37" s="97">
        <v>362.29</v>
      </c>
      <c r="J37" s="106"/>
      <c r="K37" s="97">
        <v>476.59</v>
      </c>
      <c r="L37" s="106"/>
      <c r="M37" s="97">
        <v>372.48</v>
      </c>
      <c r="N37" s="106"/>
      <c r="O37" s="106"/>
      <c r="P37" s="106"/>
      <c r="Q37" s="106"/>
      <c r="R37" s="106"/>
      <c r="S37" s="106"/>
      <c r="T37" s="106"/>
      <c r="U37" s="106"/>
      <c r="V37" s="106"/>
      <c r="W37" s="9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  <c r="JA37" s="147"/>
      <c r="JB37" s="147"/>
      <c r="JC37" s="147"/>
      <c r="JD37" s="147"/>
      <c r="JE37" s="147"/>
      <c r="JF37" s="147"/>
      <c r="JG37" s="147"/>
      <c r="JH37" s="147"/>
      <c r="JI37" s="147"/>
      <c r="JJ37" s="147"/>
      <c r="JK37" s="147"/>
      <c r="JL37" s="147"/>
      <c r="JM37" s="147"/>
      <c r="JN37" s="147"/>
      <c r="JO37" s="147"/>
      <c r="JP37" s="147"/>
      <c r="JQ37" s="147"/>
      <c r="JR37" s="147"/>
      <c r="JS37" s="147"/>
      <c r="JT37" s="147"/>
      <c r="JU37" s="147"/>
      <c r="JV37" s="147"/>
      <c r="JW37" s="147"/>
      <c r="JX37" s="147"/>
      <c r="JY37" s="147"/>
      <c r="JZ37" s="147"/>
      <c r="KA37" s="147"/>
      <c r="KB37" s="147"/>
      <c r="KC37" s="147"/>
      <c r="KD37" s="147"/>
      <c r="KE37" s="147"/>
      <c r="KF37" s="147"/>
      <c r="KG37" s="147"/>
      <c r="KH37" s="147"/>
      <c r="KI37" s="147"/>
      <c r="KJ37" s="147"/>
      <c r="KK37" s="147"/>
      <c r="KL37" s="147"/>
      <c r="KM37" s="147"/>
      <c r="KN37" s="147"/>
      <c r="KO37" s="147"/>
      <c r="KP37" s="147"/>
      <c r="KQ37" s="147"/>
      <c r="KR37" s="147"/>
      <c r="KS37" s="147"/>
      <c r="KT37" s="147"/>
      <c r="KU37" s="147"/>
      <c r="KV37" s="147"/>
      <c r="KW37" s="147"/>
      <c r="KX37" s="147"/>
      <c r="KY37" s="147"/>
      <c r="KZ37" s="147"/>
      <c r="LA37" s="147"/>
      <c r="LB37" s="147"/>
      <c r="LC37" s="147"/>
      <c r="LD37" s="147"/>
      <c r="LE37" s="147"/>
      <c r="LF37" s="147"/>
      <c r="LG37" s="147"/>
      <c r="LH37" s="147"/>
      <c r="LI37" s="147"/>
      <c r="LJ37" s="147"/>
      <c r="LK37" s="147"/>
      <c r="LL37" s="147"/>
      <c r="LM37" s="147"/>
      <c r="LN37" s="147"/>
    </row>
    <row r="38" spans="1:326" s="140" customFormat="1" ht="15.75" x14ac:dyDescent="0.25">
      <c r="A38" s="146" t="s">
        <v>175</v>
      </c>
      <c r="B38" s="152"/>
      <c r="C38" s="147" t="s">
        <v>41</v>
      </c>
      <c r="D38" s="153">
        <v>366.5</v>
      </c>
      <c r="E38" s="154">
        <v>366.5</v>
      </c>
      <c r="F38" s="154">
        <v>366.5</v>
      </c>
      <c r="G38" s="154">
        <v>473.79</v>
      </c>
      <c r="H38" s="154">
        <v>464.59</v>
      </c>
      <c r="I38" s="154">
        <v>362.29</v>
      </c>
      <c r="J38" s="155"/>
      <c r="K38" s="154">
        <v>494.23</v>
      </c>
      <c r="L38" s="154">
        <v>433.91</v>
      </c>
      <c r="M38" s="154">
        <v>366.5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4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</row>
    <row r="39" spans="1:326" s="20" customFormat="1" ht="15.75" x14ac:dyDescent="0.25">
      <c r="A39" s="69" t="s">
        <v>175</v>
      </c>
      <c r="B39" s="67"/>
      <c r="C39" s="21" t="s">
        <v>42</v>
      </c>
      <c r="D39" s="96">
        <v>525</v>
      </c>
      <c r="E39" s="96">
        <v>525</v>
      </c>
      <c r="F39" s="96">
        <v>525</v>
      </c>
      <c r="G39" s="96">
        <v>632.59</v>
      </c>
      <c r="H39" s="96">
        <v>623.4</v>
      </c>
      <c r="I39" s="142">
        <v>209.71</v>
      </c>
      <c r="J39" s="96">
        <v>416.4</v>
      </c>
      <c r="K39" s="96">
        <v>653.04</v>
      </c>
      <c r="L39" s="96">
        <v>597.08000000000004</v>
      </c>
      <c r="M39" s="96">
        <v>548.57000000000005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96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</row>
    <row r="40" spans="1:326" s="147" customFormat="1" ht="15.75" x14ac:dyDescent="0.25">
      <c r="A40" s="146"/>
      <c r="B40" s="67"/>
      <c r="C40" s="147" t="s">
        <v>43</v>
      </c>
      <c r="D40" s="145">
        <v>465.11</v>
      </c>
      <c r="E40" s="96">
        <v>465.11</v>
      </c>
      <c r="F40" s="96">
        <v>465.11</v>
      </c>
      <c r="G40" s="96">
        <v>548.85</v>
      </c>
      <c r="H40" s="96">
        <v>541.66999999999996</v>
      </c>
      <c r="I40" s="142">
        <v>257.81</v>
      </c>
      <c r="J40" s="96">
        <v>367.98</v>
      </c>
      <c r="K40" s="96">
        <v>571.30999999999995</v>
      </c>
      <c r="L40" s="96">
        <v>541.37</v>
      </c>
      <c r="M40" s="96">
        <v>485.43</v>
      </c>
      <c r="N40" s="105"/>
      <c r="O40" s="96">
        <v>438.72</v>
      </c>
      <c r="P40" s="105"/>
      <c r="Q40" s="105"/>
      <c r="R40" s="105"/>
      <c r="S40" s="105"/>
      <c r="T40" s="105"/>
      <c r="U40" s="105"/>
      <c r="V40" s="105"/>
      <c r="W40" s="96"/>
    </row>
    <row r="41" spans="1:326" s="20" customFormat="1" ht="15.75" x14ac:dyDescent="0.25">
      <c r="A41" s="70"/>
      <c r="B41" s="68"/>
      <c r="C41" s="158" t="s">
        <v>44</v>
      </c>
      <c r="D41" s="159">
        <v>408.06</v>
      </c>
      <c r="E41" s="160">
        <v>408.06</v>
      </c>
      <c r="F41" s="97">
        <v>408.06</v>
      </c>
      <c r="G41" s="97">
        <v>491.82</v>
      </c>
      <c r="H41" s="97">
        <v>484.63</v>
      </c>
      <c r="I41" s="97">
        <v>163</v>
      </c>
      <c r="J41" s="97">
        <v>323.63</v>
      </c>
      <c r="K41" s="97">
        <v>514.27</v>
      </c>
      <c r="L41" s="97">
        <v>482.54</v>
      </c>
      <c r="M41" s="97">
        <v>428.39</v>
      </c>
      <c r="N41" s="106"/>
      <c r="O41" s="106"/>
      <c r="P41" s="106"/>
      <c r="Q41" s="106"/>
      <c r="R41" s="106"/>
      <c r="S41" s="106"/>
      <c r="T41" s="106"/>
      <c r="U41" s="106"/>
      <c r="V41" s="106"/>
      <c r="W41" s="9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  <c r="JA41" s="147"/>
      <c r="JB41" s="147"/>
      <c r="JC41" s="147"/>
      <c r="JD41" s="147"/>
      <c r="JE41" s="147"/>
      <c r="JF41" s="147"/>
      <c r="JG41" s="147"/>
      <c r="JH41" s="147"/>
      <c r="JI41" s="147"/>
      <c r="JJ41" s="147"/>
      <c r="JK41" s="147"/>
      <c r="JL41" s="147"/>
      <c r="JM41" s="147"/>
      <c r="JN41" s="147"/>
      <c r="JO41" s="147"/>
      <c r="JP41" s="147"/>
      <c r="JQ41" s="147"/>
      <c r="JR41" s="147"/>
      <c r="JS41" s="147"/>
      <c r="JT41" s="147"/>
      <c r="JU41" s="147"/>
      <c r="JV41" s="147"/>
      <c r="JW41" s="147"/>
      <c r="JX41" s="147"/>
      <c r="JY41" s="147"/>
      <c r="JZ41" s="147"/>
      <c r="KA41" s="147"/>
      <c r="KB41" s="147"/>
      <c r="KC41" s="147"/>
      <c r="KD41" s="147"/>
      <c r="KE41" s="147"/>
      <c r="KF41" s="147"/>
      <c r="KG41" s="147"/>
      <c r="KH41" s="147"/>
      <c r="KI41" s="147"/>
      <c r="KJ41" s="147"/>
      <c r="KK41" s="147"/>
      <c r="KL41" s="147"/>
      <c r="KM41" s="147"/>
      <c r="KN41" s="147"/>
      <c r="KO41" s="147"/>
      <c r="KP41" s="147"/>
      <c r="KQ41" s="147"/>
      <c r="KR41" s="147"/>
      <c r="KS41" s="147"/>
      <c r="KT41" s="147"/>
      <c r="KU41" s="147"/>
      <c r="KV41" s="147"/>
      <c r="KW41" s="147"/>
      <c r="KX41" s="147"/>
      <c r="KY41" s="147"/>
      <c r="KZ41" s="147"/>
      <c r="LA41" s="147"/>
      <c r="LB41" s="147"/>
      <c r="LC41" s="147"/>
      <c r="LD41" s="147"/>
      <c r="LE41" s="147"/>
      <c r="LF41" s="147"/>
      <c r="LG41" s="147"/>
      <c r="LH41" s="147"/>
      <c r="LI41" s="147"/>
      <c r="LJ41" s="147"/>
      <c r="LK41" s="147"/>
      <c r="LL41" s="147"/>
      <c r="LM41" s="147"/>
      <c r="LN41" s="147"/>
    </row>
    <row r="42" spans="1:326" s="20" customFormat="1" ht="15.75" x14ac:dyDescent="0.25">
      <c r="A42" s="69"/>
      <c r="B42" s="67" t="s">
        <v>11</v>
      </c>
      <c r="C42" s="21" t="s">
        <v>176</v>
      </c>
      <c r="D42" s="130">
        <v>395.17</v>
      </c>
      <c r="E42" s="130">
        <v>395.17</v>
      </c>
      <c r="F42" s="130">
        <v>395.17</v>
      </c>
      <c r="G42" s="130">
        <v>380.81</v>
      </c>
      <c r="H42" s="130">
        <v>380.81</v>
      </c>
      <c r="I42" s="124"/>
      <c r="J42" s="124"/>
      <c r="K42" s="124"/>
      <c r="L42" s="124"/>
      <c r="M42" s="130">
        <v>409.55</v>
      </c>
      <c r="N42" s="105"/>
      <c r="O42" s="105"/>
      <c r="P42" s="105"/>
      <c r="Q42" s="105"/>
      <c r="R42" s="105"/>
      <c r="S42" s="105"/>
      <c r="T42" s="105"/>
      <c r="U42" s="105"/>
      <c r="V42" s="105"/>
      <c r="W42" s="96">
        <v>974.91</v>
      </c>
    </row>
    <row r="43" spans="1:326" s="20" customFormat="1" ht="15.75" x14ac:dyDescent="0.25">
      <c r="A43" s="146" t="s">
        <v>175</v>
      </c>
      <c r="B43" s="67" t="s">
        <v>11</v>
      </c>
      <c r="C43" s="147" t="s">
        <v>230</v>
      </c>
      <c r="D43" s="161"/>
      <c r="E43" s="105"/>
      <c r="F43" s="105"/>
      <c r="G43" s="105"/>
      <c r="H43" s="105"/>
      <c r="I43" s="130"/>
      <c r="J43" s="105"/>
      <c r="K43" s="105"/>
      <c r="L43" s="105"/>
      <c r="M43" s="105"/>
      <c r="N43" s="105"/>
      <c r="O43" s="105"/>
      <c r="P43" s="96">
        <v>187.92</v>
      </c>
      <c r="Q43" s="105"/>
      <c r="R43" s="105"/>
      <c r="S43" s="105"/>
      <c r="T43" s="105"/>
      <c r="U43" s="105"/>
      <c r="V43" s="105"/>
      <c r="W43" s="96"/>
    </row>
    <row r="44" spans="1:326" s="20" customFormat="1" ht="15.75" x14ac:dyDescent="0.25">
      <c r="A44" s="69"/>
      <c r="B44" s="67"/>
      <c r="C44" s="21" t="s">
        <v>46</v>
      </c>
      <c r="D44" s="96">
        <v>258.86</v>
      </c>
      <c r="E44" s="96">
        <v>258.86</v>
      </c>
      <c r="F44" s="96">
        <v>258.86</v>
      </c>
      <c r="G44" s="96">
        <v>342.62</v>
      </c>
      <c r="H44" s="96">
        <v>335.41</v>
      </c>
      <c r="I44" s="96">
        <v>288.95</v>
      </c>
      <c r="J44" s="96">
        <v>370.69</v>
      </c>
      <c r="K44" s="96">
        <v>365.05</v>
      </c>
      <c r="L44" s="96">
        <v>373.05</v>
      </c>
      <c r="M44" s="96">
        <v>258.86</v>
      </c>
      <c r="N44" s="105"/>
      <c r="O44" s="105"/>
      <c r="P44" s="105"/>
      <c r="Q44" s="105"/>
      <c r="R44" s="105"/>
      <c r="S44" s="105"/>
      <c r="T44" s="105"/>
      <c r="U44" s="105"/>
      <c r="V44" s="105"/>
      <c r="W44" s="96"/>
    </row>
    <row r="45" spans="1:326" s="20" customFormat="1" ht="15.75" x14ac:dyDescent="0.25">
      <c r="A45" s="70" t="s">
        <v>175</v>
      </c>
      <c r="B45" s="68" t="s">
        <v>11</v>
      </c>
      <c r="C45" s="23" t="s">
        <v>129</v>
      </c>
      <c r="D45" s="106"/>
      <c r="E45" s="106"/>
      <c r="F45" s="106"/>
      <c r="G45" s="106"/>
      <c r="H45" s="106"/>
      <c r="I45" s="143">
        <v>132.35</v>
      </c>
      <c r="J45" s="106"/>
      <c r="K45" s="106"/>
      <c r="L45" s="97"/>
      <c r="M45" s="97"/>
      <c r="N45" s="106"/>
      <c r="O45" s="106"/>
      <c r="P45" s="106"/>
      <c r="Q45" s="106"/>
      <c r="R45" s="106"/>
      <c r="S45" s="106"/>
      <c r="T45" s="106"/>
      <c r="U45" s="106"/>
      <c r="V45" s="106"/>
      <c r="W45" s="97"/>
    </row>
    <row r="46" spans="1:326" s="20" customFormat="1" ht="15.75" x14ac:dyDescent="0.25">
      <c r="A46" s="69" t="s">
        <v>175</v>
      </c>
      <c r="B46" s="67" t="s">
        <v>11</v>
      </c>
      <c r="C46" s="21" t="s">
        <v>47</v>
      </c>
      <c r="D46" s="96">
        <v>544.01</v>
      </c>
      <c r="E46" s="96">
        <v>544.01</v>
      </c>
      <c r="F46" s="96">
        <v>544.01</v>
      </c>
      <c r="G46" s="96">
        <v>648.72</v>
      </c>
      <c r="H46" s="96">
        <v>639.66</v>
      </c>
      <c r="I46" s="142">
        <v>132.35</v>
      </c>
      <c r="J46" s="96">
        <v>277.29000000000002</v>
      </c>
      <c r="K46" s="96">
        <v>669.3</v>
      </c>
      <c r="L46" s="96">
        <v>614.15</v>
      </c>
      <c r="M46" s="96">
        <v>566.91999999999996</v>
      </c>
      <c r="N46" s="105"/>
      <c r="O46" s="105"/>
      <c r="P46" s="105"/>
      <c r="Q46" s="105"/>
      <c r="R46" s="105"/>
      <c r="S46" s="105"/>
      <c r="T46" s="105"/>
      <c r="U46" s="105"/>
      <c r="V46" s="105"/>
      <c r="W46" s="96"/>
    </row>
    <row r="47" spans="1:326" s="20" customFormat="1" ht="15.75" x14ac:dyDescent="0.25">
      <c r="A47" s="69" t="s">
        <v>175</v>
      </c>
      <c r="B47" s="67"/>
      <c r="C47" s="21" t="s">
        <v>48</v>
      </c>
      <c r="D47" s="96">
        <v>559.94000000000005</v>
      </c>
      <c r="E47" s="96">
        <v>559.94000000000005</v>
      </c>
      <c r="F47" s="96">
        <v>559.94000000000005</v>
      </c>
      <c r="G47" s="96">
        <v>664.66</v>
      </c>
      <c r="H47" s="96">
        <v>655.67</v>
      </c>
      <c r="I47" s="142">
        <v>132.35</v>
      </c>
      <c r="J47" s="96">
        <v>277.29000000000002</v>
      </c>
      <c r="K47" s="96">
        <v>685.31</v>
      </c>
      <c r="L47" s="96">
        <v>630.09</v>
      </c>
      <c r="M47" s="96">
        <v>582.92999999999995</v>
      </c>
      <c r="N47" s="105"/>
      <c r="O47" s="131">
        <v>535.30999999999995</v>
      </c>
      <c r="P47" s="105"/>
      <c r="Q47" s="105"/>
      <c r="R47" s="105"/>
      <c r="S47" s="105"/>
      <c r="T47" s="105"/>
      <c r="U47" s="105"/>
      <c r="V47" s="105"/>
      <c r="W47" s="96"/>
    </row>
    <row r="48" spans="1:326" s="20" customFormat="1" ht="15.75" x14ac:dyDescent="0.25">
      <c r="A48" s="69" t="s">
        <v>175</v>
      </c>
      <c r="B48" s="67" t="s">
        <v>11</v>
      </c>
      <c r="C48" s="21" t="s">
        <v>49</v>
      </c>
      <c r="D48" s="96">
        <v>589.76</v>
      </c>
      <c r="E48" s="96">
        <v>589.76</v>
      </c>
      <c r="F48" s="96">
        <v>589.76</v>
      </c>
      <c r="G48" s="96">
        <v>700.06</v>
      </c>
      <c r="H48" s="96">
        <v>690.59</v>
      </c>
      <c r="I48" s="142">
        <v>139.38999999999999</v>
      </c>
      <c r="J48" s="96">
        <v>292.06</v>
      </c>
      <c r="K48" s="96">
        <v>720.23</v>
      </c>
      <c r="L48" s="96">
        <v>663.66</v>
      </c>
      <c r="M48" s="96">
        <v>613.96</v>
      </c>
      <c r="N48" s="105"/>
      <c r="O48" s="105"/>
      <c r="P48" s="105"/>
      <c r="Q48" s="105"/>
      <c r="R48" s="105"/>
      <c r="S48" s="105"/>
      <c r="T48" s="105"/>
      <c r="U48" s="105"/>
      <c r="V48" s="105"/>
      <c r="W48" s="96"/>
    </row>
    <row r="49" spans="1:326" s="20" customFormat="1" ht="15.75" x14ac:dyDescent="0.25">
      <c r="A49" s="70" t="s">
        <v>175</v>
      </c>
      <c r="B49" s="68" t="s">
        <v>11</v>
      </c>
      <c r="C49" s="23" t="s">
        <v>50</v>
      </c>
      <c r="D49" s="97">
        <v>262.52</v>
      </c>
      <c r="E49" s="97">
        <v>229.35</v>
      </c>
      <c r="F49" s="97">
        <v>229.35</v>
      </c>
      <c r="G49" s="97">
        <v>372.32</v>
      </c>
      <c r="H49" s="97">
        <v>362.86</v>
      </c>
      <c r="I49" s="106"/>
      <c r="J49" s="106"/>
      <c r="K49" s="97">
        <v>392.5</v>
      </c>
      <c r="L49" s="97"/>
      <c r="M49" s="97">
        <v>253.46</v>
      </c>
      <c r="N49" s="106"/>
      <c r="O49" s="106"/>
      <c r="P49" s="106"/>
      <c r="Q49" s="106"/>
      <c r="R49" s="106"/>
      <c r="S49" s="106"/>
      <c r="T49" s="97">
        <v>560.6</v>
      </c>
      <c r="U49" s="97">
        <v>556.62</v>
      </c>
      <c r="V49" s="97">
        <v>556.62</v>
      </c>
      <c r="W49" s="97"/>
    </row>
    <row r="50" spans="1:326" s="20" customFormat="1" ht="15.75" x14ac:dyDescent="0.25">
      <c r="A50" s="69" t="s">
        <v>175</v>
      </c>
      <c r="B50" s="67" t="s">
        <v>11</v>
      </c>
      <c r="C50" s="21" t="s">
        <v>51</v>
      </c>
      <c r="D50" s="96">
        <v>338.86</v>
      </c>
      <c r="E50" s="96">
        <v>338.86</v>
      </c>
      <c r="F50" s="96">
        <v>338.86</v>
      </c>
      <c r="G50" s="96">
        <v>443</v>
      </c>
      <c r="H50" s="96">
        <v>434.04</v>
      </c>
      <c r="I50" s="105"/>
      <c r="J50" s="105"/>
      <c r="K50" s="96">
        <v>463.68</v>
      </c>
      <c r="L50" s="96">
        <v>412.45</v>
      </c>
      <c r="M50" s="96">
        <v>362.94</v>
      </c>
      <c r="N50" s="105"/>
      <c r="O50" s="105"/>
      <c r="P50" s="105"/>
      <c r="Q50" s="105"/>
      <c r="R50" s="105"/>
      <c r="S50" s="105"/>
      <c r="T50" s="105"/>
      <c r="U50" s="105"/>
      <c r="V50" s="105"/>
      <c r="W50" s="96"/>
    </row>
    <row r="51" spans="1:326" s="20" customFormat="1" ht="15.75" x14ac:dyDescent="0.25">
      <c r="A51" s="69" t="s">
        <v>175</v>
      </c>
      <c r="B51" s="67" t="s">
        <v>11</v>
      </c>
      <c r="C51" s="21" t="s">
        <v>52</v>
      </c>
      <c r="D51" s="105"/>
      <c r="E51" s="105"/>
      <c r="F51" s="105"/>
      <c r="G51" s="105"/>
      <c r="H51" s="105"/>
      <c r="I51" s="142">
        <v>98.3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96"/>
    </row>
    <row r="52" spans="1:326" s="20" customFormat="1" ht="15.75" x14ac:dyDescent="0.25">
      <c r="A52" s="69"/>
      <c r="B52" s="67" t="s">
        <v>11</v>
      </c>
      <c r="C52" s="21" t="s">
        <v>171</v>
      </c>
      <c r="D52" s="96">
        <v>363.77</v>
      </c>
      <c r="E52" s="96">
        <v>363.77</v>
      </c>
      <c r="F52" s="96">
        <v>363.77</v>
      </c>
      <c r="G52" s="96">
        <v>350.55</v>
      </c>
      <c r="H52" s="96">
        <v>350.55</v>
      </c>
      <c r="I52" s="105"/>
      <c r="J52" s="105"/>
      <c r="K52" s="96">
        <v>380.19</v>
      </c>
      <c r="L52" s="105"/>
      <c r="M52" s="96">
        <v>377</v>
      </c>
      <c r="N52" s="105"/>
      <c r="O52" s="105"/>
      <c r="P52" s="105"/>
      <c r="Q52" s="105"/>
      <c r="R52" s="105"/>
      <c r="S52" s="105"/>
      <c r="T52" s="105"/>
      <c r="U52" s="105"/>
      <c r="V52" s="105"/>
      <c r="W52" s="96">
        <v>943.51</v>
      </c>
    </row>
    <row r="53" spans="1:326" s="20" customFormat="1" ht="15.75" x14ac:dyDescent="0.25">
      <c r="A53" s="70"/>
      <c r="B53" s="68" t="s">
        <v>11</v>
      </c>
      <c r="C53" s="23" t="s">
        <v>172</v>
      </c>
      <c r="D53" s="97">
        <v>377</v>
      </c>
      <c r="E53" s="97">
        <v>377</v>
      </c>
      <c r="F53" s="97">
        <v>377</v>
      </c>
      <c r="G53" s="97">
        <v>363.75</v>
      </c>
      <c r="H53" s="97">
        <v>363.75</v>
      </c>
      <c r="I53" s="106"/>
      <c r="J53" s="106"/>
      <c r="K53" s="97">
        <v>393.39</v>
      </c>
      <c r="L53" s="106"/>
      <c r="M53" s="97">
        <v>390.23</v>
      </c>
      <c r="N53" s="106"/>
      <c r="O53" s="106"/>
      <c r="P53" s="106"/>
      <c r="Q53" s="106"/>
      <c r="R53" s="106"/>
      <c r="S53" s="106"/>
      <c r="T53" s="106"/>
      <c r="U53" s="106"/>
      <c r="V53" s="106"/>
      <c r="W53" s="97">
        <v>956.74</v>
      </c>
    </row>
    <row r="54" spans="1:326" s="20" customFormat="1" ht="15.75" x14ac:dyDescent="0.25">
      <c r="A54" s="69" t="s">
        <v>175</v>
      </c>
      <c r="B54" s="67"/>
      <c r="C54" s="21" t="s">
        <v>53</v>
      </c>
      <c r="D54" s="129">
        <v>180.18</v>
      </c>
      <c r="E54" s="96">
        <v>180.18</v>
      </c>
      <c r="F54" s="96">
        <v>180.18</v>
      </c>
      <c r="G54" s="96">
        <v>172.63</v>
      </c>
      <c r="H54" s="129">
        <v>163.18</v>
      </c>
      <c r="I54" s="96">
        <v>625.1</v>
      </c>
      <c r="J54" s="105"/>
      <c r="K54" s="129">
        <v>192.82</v>
      </c>
      <c r="L54" s="96">
        <v>253.78</v>
      </c>
      <c r="M54" s="96">
        <v>204.27</v>
      </c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1:326" s="20" customFormat="1" ht="15.75" x14ac:dyDescent="0.25">
      <c r="A55" s="69" t="s">
        <v>175</v>
      </c>
      <c r="B55" s="67" t="s">
        <v>11</v>
      </c>
      <c r="C55" s="21" t="s">
        <v>103</v>
      </c>
      <c r="D55" s="129">
        <v>155.18</v>
      </c>
      <c r="E55" s="96">
        <v>155.18</v>
      </c>
      <c r="F55" s="96">
        <v>155.18</v>
      </c>
      <c r="G55" s="96">
        <v>147.63</v>
      </c>
      <c r="H55" s="129">
        <v>138.18</v>
      </c>
      <c r="I55" s="105"/>
      <c r="J55" s="105"/>
      <c r="K55" s="129">
        <v>167.82</v>
      </c>
      <c r="L55" s="105"/>
      <c r="M55" s="96">
        <v>161.32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1:326" s="20" customFormat="1" ht="15.75" x14ac:dyDescent="0.25">
      <c r="A56" s="69" t="s">
        <v>175</v>
      </c>
      <c r="B56" s="67" t="s">
        <v>11</v>
      </c>
      <c r="C56" s="21" t="s">
        <v>54</v>
      </c>
      <c r="D56" s="96">
        <v>297.04000000000002</v>
      </c>
      <c r="E56" s="96">
        <v>235.35</v>
      </c>
      <c r="F56" s="96">
        <v>235.35</v>
      </c>
      <c r="G56" s="96">
        <v>401.15</v>
      </c>
      <c r="H56" s="96">
        <v>392.13</v>
      </c>
      <c r="I56" s="96">
        <v>449.01</v>
      </c>
      <c r="J56" s="105"/>
      <c r="K56" s="96">
        <v>421.77</v>
      </c>
      <c r="L56" s="105"/>
      <c r="M56" s="96">
        <v>256.73</v>
      </c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1:326" s="20" customFormat="1" ht="15.75" x14ac:dyDescent="0.25">
      <c r="A57" s="70" t="s">
        <v>175</v>
      </c>
      <c r="B57" s="68" t="s">
        <v>11</v>
      </c>
      <c r="C57" s="23" t="s">
        <v>55</v>
      </c>
      <c r="D57" s="97">
        <v>339.22</v>
      </c>
      <c r="E57" s="97">
        <v>339.22</v>
      </c>
      <c r="F57" s="97">
        <v>339.22</v>
      </c>
      <c r="G57" s="97">
        <v>438.53</v>
      </c>
      <c r="H57" s="97">
        <v>430</v>
      </c>
      <c r="I57" s="97">
        <v>335.33</v>
      </c>
      <c r="J57" s="106"/>
      <c r="K57" s="97">
        <v>459.64</v>
      </c>
      <c r="L57" s="97">
        <v>457.92</v>
      </c>
      <c r="M57" s="97">
        <v>360.97</v>
      </c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1:326" s="20" customFormat="1" ht="15.75" x14ac:dyDescent="0.25">
      <c r="A58" s="69" t="s">
        <v>175</v>
      </c>
      <c r="B58" s="67"/>
      <c r="C58" s="21" t="s">
        <v>56</v>
      </c>
      <c r="D58" s="96">
        <v>339.22</v>
      </c>
      <c r="E58" s="96">
        <v>339.22</v>
      </c>
      <c r="F58" s="96">
        <v>339.22</v>
      </c>
      <c r="G58" s="96">
        <v>438.53</v>
      </c>
      <c r="H58" s="96">
        <v>430</v>
      </c>
      <c r="I58" s="96">
        <v>335.33</v>
      </c>
      <c r="J58" s="105"/>
      <c r="K58" s="96">
        <v>459.64</v>
      </c>
      <c r="L58" s="96">
        <v>457.92</v>
      </c>
      <c r="M58" s="96">
        <v>360.97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1:326" s="20" customFormat="1" ht="15.75" x14ac:dyDescent="0.25">
      <c r="A59" s="69" t="s">
        <v>175</v>
      </c>
      <c r="B59" s="67"/>
      <c r="C59" s="21" t="s">
        <v>57</v>
      </c>
      <c r="D59" s="96">
        <v>409.59</v>
      </c>
      <c r="E59" s="96">
        <v>409.59</v>
      </c>
      <c r="F59" s="96">
        <v>409.59</v>
      </c>
      <c r="G59" s="96">
        <v>516.28</v>
      </c>
      <c r="H59" s="96">
        <v>507.08</v>
      </c>
      <c r="I59" s="96">
        <v>607.23</v>
      </c>
      <c r="J59" s="105"/>
      <c r="K59" s="96">
        <v>536.72</v>
      </c>
      <c r="L59" s="96">
        <v>481.03</v>
      </c>
      <c r="M59" s="96">
        <v>432.96</v>
      </c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1:326" s="20" customFormat="1" ht="15.75" x14ac:dyDescent="0.25">
      <c r="A60" s="69" t="s">
        <v>175</v>
      </c>
      <c r="B60" s="67" t="s">
        <v>11</v>
      </c>
      <c r="C60" s="21" t="s">
        <v>58</v>
      </c>
      <c r="D60" s="96">
        <v>570.79999999999995</v>
      </c>
      <c r="E60" s="96">
        <v>570.79999999999995</v>
      </c>
      <c r="F60" s="96">
        <v>570.79999999999995</v>
      </c>
      <c r="G60" s="96">
        <v>680.68</v>
      </c>
      <c r="H60" s="96">
        <v>671.17</v>
      </c>
      <c r="I60" s="142">
        <v>103.14</v>
      </c>
      <c r="J60" s="105"/>
      <c r="K60" s="96">
        <v>700.81</v>
      </c>
      <c r="L60" s="96"/>
      <c r="M60" s="96">
        <v>594.85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326" s="20" customFormat="1" ht="15.75" x14ac:dyDescent="0.25">
      <c r="A61" s="70"/>
      <c r="B61" s="68"/>
      <c r="C61" s="23" t="s">
        <v>59</v>
      </c>
      <c r="D61" s="97">
        <v>408.06</v>
      </c>
      <c r="E61" s="97">
        <v>408.06</v>
      </c>
      <c r="F61" s="97">
        <v>408.06</v>
      </c>
      <c r="G61" s="97">
        <v>491.82</v>
      </c>
      <c r="H61" s="97">
        <v>484.63</v>
      </c>
      <c r="I61" s="143">
        <v>202.77</v>
      </c>
      <c r="J61" s="97">
        <v>274.12</v>
      </c>
      <c r="K61" s="97">
        <v>514.27</v>
      </c>
      <c r="L61" s="97">
        <v>482.54</v>
      </c>
      <c r="M61" s="97">
        <v>428.39</v>
      </c>
      <c r="N61" s="106"/>
      <c r="O61" s="106"/>
      <c r="P61" s="106"/>
      <c r="Q61" s="106"/>
      <c r="R61" s="106"/>
      <c r="S61" s="106"/>
      <c r="T61" s="106"/>
      <c r="U61" s="106"/>
      <c r="V61" s="106"/>
      <c r="W61" s="106"/>
    </row>
    <row r="62" spans="1:326" s="20" customFormat="1" ht="15.75" x14ac:dyDescent="0.25">
      <c r="A62" s="69"/>
      <c r="B62" s="67" t="s">
        <v>11</v>
      </c>
      <c r="C62" s="21" t="s">
        <v>60</v>
      </c>
      <c r="D62" s="96">
        <v>308.97000000000003</v>
      </c>
      <c r="E62" s="96">
        <v>280</v>
      </c>
      <c r="F62" s="96">
        <v>280</v>
      </c>
      <c r="G62" s="96">
        <v>404.78</v>
      </c>
      <c r="H62" s="96">
        <v>396.52</v>
      </c>
      <c r="I62" s="141">
        <v>546.03</v>
      </c>
      <c r="J62" s="96"/>
      <c r="K62" s="96">
        <v>426.16</v>
      </c>
      <c r="L62" s="105"/>
      <c r="M62" s="96">
        <v>301.04000000000002</v>
      </c>
      <c r="N62" s="105"/>
      <c r="O62" s="105"/>
      <c r="P62" s="105"/>
      <c r="Q62" s="105"/>
      <c r="R62" s="96">
        <v>79.89</v>
      </c>
      <c r="S62" s="96">
        <v>368.56</v>
      </c>
      <c r="T62" s="96">
        <v>607.07000000000005</v>
      </c>
      <c r="U62" s="96">
        <v>603.07000000000005</v>
      </c>
      <c r="V62" s="96">
        <v>603.07000000000005</v>
      </c>
      <c r="W62" s="105"/>
    </row>
    <row r="63" spans="1:326" s="20" customFormat="1" ht="15.75" x14ac:dyDescent="0.25">
      <c r="A63" s="69"/>
      <c r="B63" s="67" t="s">
        <v>11</v>
      </c>
      <c r="C63" s="21" t="s">
        <v>61</v>
      </c>
      <c r="D63" s="96">
        <v>324.82</v>
      </c>
      <c r="E63" s="132">
        <v>324.82</v>
      </c>
      <c r="F63" s="132">
        <v>162.66</v>
      </c>
      <c r="G63" s="96">
        <v>412.7</v>
      </c>
      <c r="H63" s="96">
        <v>405.12</v>
      </c>
      <c r="I63" s="96">
        <v>579.37</v>
      </c>
      <c r="J63" s="96"/>
      <c r="K63" s="96">
        <v>434.76</v>
      </c>
      <c r="L63" s="105"/>
      <c r="M63" s="132">
        <v>183</v>
      </c>
      <c r="N63" s="105"/>
      <c r="O63" s="105"/>
      <c r="P63" s="105"/>
      <c r="Q63" s="105"/>
      <c r="R63" s="105"/>
      <c r="S63" s="105"/>
      <c r="T63" s="105"/>
      <c r="U63" s="105"/>
      <c r="V63" s="105"/>
      <c r="W63" s="105"/>
    </row>
    <row r="64" spans="1:326" s="20" customFormat="1" ht="15.75" x14ac:dyDescent="0.25">
      <c r="A64" s="69"/>
      <c r="B64" s="67"/>
      <c r="C64" s="21" t="s">
        <v>62</v>
      </c>
      <c r="D64" s="96">
        <v>331.38</v>
      </c>
      <c r="E64" s="96">
        <v>331.38</v>
      </c>
      <c r="F64" s="96">
        <v>331.38</v>
      </c>
      <c r="G64" s="96">
        <v>415.2</v>
      </c>
      <c r="H64" s="96">
        <v>407.96</v>
      </c>
      <c r="I64" s="96">
        <v>309.07</v>
      </c>
      <c r="J64" s="96">
        <v>374.78</v>
      </c>
      <c r="K64" s="96">
        <v>437.6</v>
      </c>
      <c r="L64" s="96">
        <v>452.27</v>
      </c>
      <c r="M64" s="96">
        <v>331.38</v>
      </c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  <c r="IT64" s="147"/>
      <c r="IU64" s="147"/>
      <c r="IV64" s="147"/>
      <c r="IW64" s="147"/>
      <c r="IX64" s="147"/>
      <c r="IY64" s="147"/>
      <c r="IZ64" s="147"/>
      <c r="JA64" s="147"/>
      <c r="JB64" s="147"/>
      <c r="JC64" s="147"/>
      <c r="JD64" s="147"/>
      <c r="JE64" s="147"/>
      <c r="JF64" s="147"/>
      <c r="JG64" s="147"/>
      <c r="JH64" s="147"/>
      <c r="JI64" s="147"/>
      <c r="JJ64" s="147"/>
      <c r="JK64" s="147"/>
      <c r="JL64" s="147"/>
      <c r="JM64" s="147"/>
      <c r="JN64" s="147"/>
      <c r="JO64" s="147"/>
      <c r="JP64" s="147"/>
      <c r="JQ64" s="147"/>
      <c r="JR64" s="147"/>
      <c r="JS64" s="147"/>
      <c r="JT64" s="147"/>
      <c r="JU64" s="147"/>
      <c r="JV64" s="147"/>
      <c r="JW64" s="147"/>
      <c r="JX64" s="147"/>
      <c r="JY64" s="147"/>
      <c r="JZ64" s="147"/>
      <c r="KA64" s="147"/>
      <c r="KB64" s="147"/>
      <c r="KC64" s="147"/>
      <c r="KD64" s="147"/>
      <c r="KE64" s="147"/>
      <c r="KF64" s="147"/>
      <c r="KG64" s="147"/>
      <c r="KH64" s="147"/>
      <c r="KI64" s="147"/>
      <c r="KJ64" s="147"/>
      <c r="KK64" s="147"/>
      <c r="KL64" s="147"/>
      <c r="KM64" s="147"/>
      <c r="KN64" s="147"/>
      <c r="KO64" s="147"/>
      <c r="KP64" s="147"/>
      <c r="KQ64" s="147"/>
      <c r="KR64" s="147"/>
      <c r="KS64" s="147"/>
      <c r="KT64" s="147"/>
      <c r="KU64" s="147"/>
      <c r="KV64" s="147"/>
      <c r="KW64" s="147"/>
      <c r="KX64" s="147"/>
      <c r="KY64" s="147"/>
      <c r="KZ64" s="147"/>
      <c r="LA64" s="147"/>
      <c r="LB64" s="147"/>
      <c r="LC64" s="147"/>
      <c r="LD64" s="147"/>
      <c r="LE64" s="147"/>
      <c r="LF64" s="147"/>
      <c r="LG64" s="147"/>
      <c r="LH64" s="147"/>
      <c r="LI64" s="147"/>
      <c r="LJ64" s="147"/>
      <c r="LK64" s="147"/>
      <c r="LL64" s="147"/>
      <c r="LM64" s="147"/>
      <c r="LN64" s="147"/>
    </row>
    <row r="65" spans="1:326" s="140" customFormat="1" ht="15.75" x14ac:dyDescent="0.25">
      <c r="A65" s="70"/>
      <c r="B65" s="68"/>
      <c r="C65" s="23" t="s">
        <v>63</v>
      </c>
      <c r="D65" s="97">
        <v>331.38</v>
      </c>
      <c r="E65" s="97">
        <v>331.38</v>
      </c>
      <c r="F65" s="97">
        <v>331.38</v>
      </c>
      <c r="G65" s="97">
        <v>415.2</v>
      </c>
      <c r="H65" s="97">
        <v>407.96</v>
      </c>
      <c r="I65" s="97">
        <v>309.07</v>
      </c>
      <c r="J65" s="97">
        <v>374.78</v>
      </c>
      <c r="K65" s="97">
        <v>437.6</v>
      </c>
      <c r="L65" s="97">
        <v>403.44</v>
      </c>
      <c r="M65" s="97">
        <v>331.38</v>
      </c>
      <c r="N65" s="106"/>
      <c r="O65" s="97">
        <v>502.34</v>
      </c>
      <c r="P65" s="106"/>
      <c r="Q65" s="106"/>
      <c r="R65" s="106"/>
      <c r="S65" s="106"/>
      <c r="T65" s="106"/>
      <c r="U65" s="106"/>
      <c r="V65" s="106"/>
      <c r="W65" s="106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  <c r="IT65" s="147"/>
      <c r="IU65" s="147"/>
      <c r="IV65" s="147"/>
      <c r="IW65" s="147"/>
      <c r="IX65" s="147"/>
      <c r="IY65" s="147"/>
      <c r="IZ65" s="147"/>
      <c r="JA65" s="147"/>
      <c r="JB65" s="147"/>
      <c r="JC65" s="147"/>
      <c r="JD65" s="147"/>
      <c r="JE65" s="147"/>
      <c r="JF65" s="147"/>
      <c r="JG65" s="147"/>
      <c r="JH65" s="147"/>
      <c r="JI65" s="147"/>
      <c r="JJ65" s="147"/>
      <c r="JK65" s="147"/>
      <c r="JL65" s="147"/>
      <c r="JM65" s="147"/>
      <c r="JN65" s="147"/>
      <c r="JO65" s="147"/>
      <c r="JP65" s="147"/>
      <c r="JQ65" s="147"/>
      <c r="JR65" s="147"/>
      <c r="JS65" s="147"/>
      <c r="JT65" s="147"/>
      <c r="JU65" s="147"/>
      <c r="JV65" s="147"/>
      <c r="JW65" s="147"/>
      <c r="JX65" s="147"/>
      <c r="JY65" s="147"/>
      <c r="JZ65" s="147"/>
      <c r="KA65" s="147"/>
      <c r="KB65" s="147"/>
      <c r="KC65" s="147"/>
      <c r="KD65" s="147"/>
      <c r="KE65" s="147"/>
      <c r="KF65" s="147"/>
      <c r="KG65" s="147"/>
      <c r="KH65" s="147"/>
      <c r="KI65" s="147"/>
      <c r="KJ65" s="147"/>
      <c r="KK65" s="147"/>
      <c r="KL65" s="147"/>
      <c r="KM65" s="147"/>
      <c r="KN65" s="147"/>
      <c r="KO65" s="147"/>
      <c r="KP65" s="147"/>
      <c r="KQ65" s="147"/>
      <c r="KR65" s="147"/>
      <c r="KS65" s="147"/>
      <c r="KT65" s="147"/>
      <c r="KU65" s="147"/>
      <c r="KV65" s="147"/>
      <c r="KW65" s="147"/>
      <c r="KX65" s="147"/>
      <c r="KY65" s="147"/>
      <c r="KZ65" s="147"/>
      <c r="LA65" s="147"/>
      <c r="LB65" s="147"/>
      <c r="LC65" s="147"/>
      <c r="LD65" s="147"/>
      <c r="LE65" s="147"/>
      <c r="LF65" s="147"/>
      <c r="LG65" s="147"/>
      <c r="LH65" s="147"/>
      <c r="LI65" s="147"/>
      <c r="LJ65" s="147"/>
      <c r="LK65" s="147"/>
      <c r="LL65" s="147"/>
      <c r="LM65" s="147"/>
      <c r="LN65" s="147"/>
    </row>
    <row r="66" spans="1:326" s="20" customFormat="1" ht="15.75" x14ac:dyDescent="0.25">
      <c r="A66" s="69" t="s">
        <v>175</v>
      </c>
      <c r="B66" s="67"/>
      <c r="C66" s="21" t="s">
        <v>64</v>
      </c>
      <c r="D66" s="96">
        <v>298.64</v>
      </c>
      <c r="E66" s="96">
        <v>265.22000000000003</v>
      </c>
      <c r="F66" s="96">
        <v>265.22000000000003</v>
      </c>
      <c r="G66" s="96">
        <v>409.29</v>
      </c>
      <c r="H66" s="96">
        <v>399.75</v>
      </c>
      <c r="I66" s="96">
        <v>507.86</v>
      </c>
      <c r="J66" s="105"/>
      <c r="K66" s="96">
        <v>429.39</v>
      </c>
      <c r="L66" s="96">
        <v>339.28</v>
      </c>
      <c r="M66" s="96">
        <v>289.45</v>
      </c>
      <c r="N66" s="105"/>
      <c r="O66" s="105"/>
      <c r="P66" s="105"/>
      <c r="Q66" s="105"/>
      <c r="R66" s="105"/>
      <c r="S66" s="105"/>
      <c r="T66" s="96">
        <v>596.74</v>
      </c>
      <c r="U66" s="96">
        <v>592.74</v>
      </c>
      <c r="V66" s="96">
        <v>592.74</v>
      </c>
      <c r="W66" s="155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  <c r="IT66" s="147"/>
      <c r="IU66" s="147"/>
      <c r="IV66" s="147"/>
      <c r="IW66" s="147"/>
      <c r="IX66" s="147"/>
      <c r="IY66" s="147"/>
      <c r="IZ66" s="147"/>
      <c r="JA66" s="147"/>
      <c r="JB66" s="147"/>
      <c r="JC66" s="147"/>
      <c r="JD66" s="147"/>
      <c r="JE66" s="147"/>
      <c r="JF66" s="147"/>
      <c r="JG66" s="147"/>
      <c r="JH66" s="147"/>
      <c r="JI66" s="147"/>
      <c r="JJ66" s="147"/>
      <c r="JK66" s="147"/>
      <c r="JL66" s="147"/>
      <c r="JM66" s="147"/>
      <c r="JN66" s="147"/>
      <c r="JO66" s="147"/>
      <c r="JP66" s="147"/>
      <c r="JQ66" s="147"/>
      <c r="JR66" s="147"/>
      <c r="JS66" s="147"/>
      <c r="JT66" s="147"/>
      <c r="JU66" s="147"/>
      <c r="JV66" s="147"/>
      <c r="JW66" s="147"/>
      <c r="JX66" s="147"/>
      <c r="JY66" s="147"/>
      <c r="JZ66" s="147"/>
      <c r="KA66" s="147"/>
      <c r="KB66" s="147"/>
      <c r="KC66" s="147"/>
      <c r="KD66" s="147"/>
      <c r="KE66" s="147"/>
      <c r="KF66" s="147"/>
      <c r="KG66" s="147"/>
      <c r="KH66" s="147"/>
      <c r="KI66" s="147"/>
      <c r="KJ66" s="147"/>
      <c r="KK66" s="147"/>
      <c r="KL66" s="147"/>
      <c r="KM66" s="147"/>
      <c r="KN66" s="147"/>
      <c r="KO66" s="147"/>
      <c r="KP66" s="147"/>
      <c r="KQ66" s="147"/>
      <c r="KR66" s="147"/>
      <c r="KS66" s="147"/>
      <c r="KT66" s="147"/>
      <c r="KU66" s="147"/>
      <c r="KV66" s="147"/>
      <c r="KW66" s="147"/>
      <c r="KX66" s="147"/>
      <c r="KY66" s="147"/>
      <c r="KZ66" s="147"/>
      <c r="LA66" s="147"/>
      <c r="LB66" s="147"/>
      <c r="LC66" s="147"/>
      <c r="LD66" s="147"/>
      <c r="LE66" s="147"/>
      <c r="LF66" s="147"/>
      <c r="LG66" s="147"/>
      <c r="LH66" s="147"/>
      <c r="LI66" s="147"/>
      <c r="LJ66" s="147"/>
      <c r="LK66" s="147"/>
      <c r="LL66" s="147"/>
      <c r="LM66" s="147"/>
      <c r="LN66" s="147"/>
    </row>
    <row r="67" spans="1:326" s="20" customFormat="1" ht="15.75" x14ac:dyDescent="0.25">
      <c r="A67" s="69" t="s">
        <v>175</v>
      </c>
      <c r="B67" s="67"/>
      <c r="C67" s="21" t="s">
        <v>65</v>
      </c>
      <c r="D67" s="96">
        <v>322.16000000000003</v>
      </c>
      <c r="E67" s="132">
        <v>268.57</v>
      </c>
      <c r="F67" s="132">
        <v>268.57</v>
      </c>
      <c r="G67" s="96">
        <v>460.65</v>
      </c>
      <c r="H67" s="96">
        <v>451.18</v>
      </c>
      <c r="I67" s="130">
        <v>511.1</v>
      </c>
      <c r="J67" s="105"/>
      <c r="K67" s="96">
        <v>480.82</v>
      </c>
      <c r="L67" s="96">
        <v>369.56</v>
      </c>
      <c r="M67" s="132">
        <v>316.57</v>
      </c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  <c r="IT67" s="147"/>
      <c r="IU67" s="147"/>
      <c r="IV67" s="147"/>
      <c r="IW67" s="147"/>
      <c r="IX67" s="147"/>
      <c r="IY67" s="147"/>
      <c r="IZ67" s="147"/>
      <c r="JA67" s="147"/>
      <c r="JB67" s="147"/>
      <c r="JC67" s="147"/>
      <c r="JD67" s="147"/>
      <c r="JE67" s="147"/>
      <c r="JF67" s="147"/>
      <c r="JG67" s="147"/>
      <c r="JH67" s="147"/>
      <c r="JI67" s="147"/>
      <c r="JJ67" s="147"/>
      <c r="JK67" s="147"/>
      <c r="JL67" s="147"/>
      <c r="JM67" s="147"/>
      <c r="JN67" s="147"/>
      <c r="JO67" s="147"/>
      <c r="JP67" s="147"/>
      <c r="JQ67" s="147"/>
      <c r="JR67" s="147"/>
      <c r="JS67" s="147"/>
      <c r="JT67" s="147"/>
      <c r="JU67" s="147"/>
      <c r="JV67" s="147"/>
      <c r="JW67" s="147"/>
      <c r="JX67" s="147"/>
      <c r="JY67" s="147"/>
      <c r="JZ67" s="147"/>
      <c r="KA67" s="147"/>
      <c r="KB67" s="147"/>
      <c r="KC67" s="147"/>
      <c r="KD67" s="147"/>
      <c r="KE67" s="147"/>
      <c r="KF67" s="147"/>
      <c r="KG67" s="147"/>
      <c r="KH67" s="147"/>
      <c r="KI67" s="147"/>
      <c r="KJ67" s="147"/>
      <c r="KK67" s="147"/>
      <c r="KL67" s="147"/>
      <c r="KM67" s="147"/>
      <c r="KN67" s="147"/>
      <c r="KO67" s="147"/>
      <c r="KP67" s="147"/>
      <c r="KQ67" s="147"/>
      <c r="KR67" s="147"/>
      <c r="KS67" s="147"/>
      <c r="KT67" s="147"/>
      <c r="KU67" s="147"/>
      <c r="KV67" s="147"/>
      <c r="KW67" s="147"/>
      <c r="KX67" s="147"/>
      <c r="KY67" s="147"/>
      <c r="KZ67" s="147"/>
      <c r="LA67" s="147"/>
      <c r="LB67" s="147"/>
      <c r="LC67" s="147"/>
      <c r="LD67" s="147"/>
      <c r="LE67" s="147"/>
      <c r="LF67" s="147"/>
      <c r="LG67" s="147"/>
      <c r="LH67" s="147"/>
      <c r="LI67" s="147"/>
      <c r="LJ67" s="147"/>
      <c r="LK67" s="147"/>
      <c r="LL67" s="147"/>
      <c r="LM67" s="147"/>
      <c r="LN67" s="147"/>
    </row>
    <row r="68" spans="1:326" s="140" customFormat="1" ht="15.75" x14ac:dyDescent="0.25">
      <c r="A68" s="146" t="s">
        <v>175</v>
      </c>
      <c r="B68" s="67" t="s">
        <v>11</v>
      </c>
      <c r="C68" s="147" t="s">
        <v>66</v>
      </c>
      <c r="D68" s="145">
        <v>570.79999999999995</v>
      </c>
      <c r="E68" s="96">
        <v>570.79999999999995</v>
      </c>
      <c r="F68" s="96">
        <v>570.79999999999995</v>
      </c>
      <c r="G68" s="96">
        <v>680.68</v>
      </c>
      <c r="H68" s="96">
        <v>671.17</v>
      </c>
      <c r="I68" s="142">
        <v>103.14</v>
      </c>
      <c r="J68" s="105"/>
      <c r="K68" s="96">
        <v>700.81</v>
      </c>
      <c r="L68" s="96"/>
      <c r="M68" s="96">
        <v>594.85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  <c r="JA68" s="147"/>
      <c r="JB68" s="147"/>
      <c r="JC68" s="147"/>
      <c r="JD68" s="147"/>
      <c r="JE68" s="147"/>
      <c r="JF68" s="147"/>
      <c r="JG68" s="147"/>
      <c r="JH68" s="147"/>
      <c r="JI68" s="147"/>
      <c r="JJ68" s="147"/>
      <c r="JK68" s="147"/>
      <c r="JL68" s="147"/>
      <c r="JM68" s="147"/>
      <c r="JN68" s="147"/>
      <c r="JO68" s="147"/>
      <c r="JP68" s="147"/>
      <c r="JQ68" s="147"/>
      <c r="JR68" s="147"/>
      <c r="JS68" s="147"/>
      <c r="JT68" s="147"/>
      <c r="JU68" s="147"/>
      <c r="JV68" s="147"/>
      <c r="JW68" s="147"/>
      <c r="JX68" s="147"/>
      <c r="JY68" s="147"/>
      <c r="JZ68" s="147"/>
      <c r="KA68" s="147"/>
      <c r="KB68" s="147"/>
      <c r="KC68" s="147"/>
      <c r="KD68" s="147"/>
      <c r="KE68" s="147"/>
      <c r="KF68" s="147"/>
      <c r="KG68" s="147"/>
      <c r="KH68" s="147"/>
      <c r="KI68" s="147"/>
      <c r="KJ68" s="147"/>
      <c r="KK68" s="147"/>
      <c r="KL68" s="147"/>
      <c r="KM68" s="147"/>
      <c r="KN68" s="147"/>
      <c r="KO68" s="147"/>
      <c r="KP68" s="147"/>
      <c r="KQ68" s="147"/>
      <c r="KR68" s="147"/>
      <c r="KS68" s="147"/>
      <c r="KT68" s="147"/>
      <c r="KU68" s="147"/>
      <c r="KV68" s="147"/>
      <c r="KW68" s="147"/>
      <c r="KX68" s="147"/>
      <c r="KY68" s="147"/>
      <c r="KZ68" s="147"/>
      <c r="LA68" s="147"/>
      <c r="LB68" s="147"/>
      <c r="LC68" s="147"/>
      <c r="LD68" s="147"/>
      <c r="LE68" s="147"/>
      <c r="LF68" s="147"/>
      <c r="LG68" s="147"/>
      <c r="LH68" s="147"/>
      <c r="LI68" s="147"/>
      <c r="LJ68" s="147"/>
      <c r="LK68" s="147"/>
      <c r="LL68" s="147"/>
      <c r="LM68" s="147"/>
      <c r="LN68" s="147"/>
    </row>
    <row r="69" spans="1:326" s="20" customFormat="1" ht="15.75" x14ac:dyDescent="0.25">
      <c r="A69" s="70"/>
      <c r="B69" s="68"/>
      <c r="C69" s="23" t="s">
        <v>67</v>
      </c>
      <c r="D69" s="97">
        <v>258.86</v>
      </c>
      <c r="E69" s="133">
        <v>245.2</v>
      </c>
      <c r="F69" s="133">
        <v>245.2</v>
      </c>
      <c r="G69" s="97">
        <v>342.62</v>
      </c>
      <c r="H69" s="97">
        <v>335.41</v>
      </c>
      <c r="I69" s="97">
        <v>444.81</v>
      </c>
      <c r="J69" s="106"/>
      <c r="K69" s="97">
        <v>365.05</v>
      </c>
      <c r="L69" s="97">
        <v>389.06</v>
      </c>
      <c r="M69" s="133">
        <v>265.56</v>
      </c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56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  <c r="IW69" s="147"/>
      <c r="IX69" s="147"/>
      <c r="IY69" s="147"/>
      <c r="IZ69" s="147"/>
      <c r="JA69" s="147"/>
      <c r="JB69" s="147"/>
      <c r="JC69" s="147"/>
      <c r="JD69" s="147"/>
      <c r="JE69" s="147"/>
      <c r="JF69" s="147"/>
      <c r="JG69" s="147"/>
      <c r="JH69" s="147"/>
      <c r="JI69" s="147"/>
      <c r="JJ69" s="147"/>
      <c r="JK69" s="147"/>
      <c r="JL69" s="147"/>
      <c r="JM69" s="147"/>
      <c r="JN69" s="147"/>
      <c r="JO69" s="147"/>
      <c r="JP69" s="147"/>
      <c r="JQ69" s="147"/>
      <c r="JR69" s="147"/>
      <c r="JS69" s="147"/>
      <c r="JT69" s="147"/>
      <c r="JU69" s="147"/>
      <c r="JV69" s="147"/>
      <c r="JW69" s="147"/>
      <c r="JX69" s="147"/>
      <c r="JY69" s="147"/>
      <c r="JZ69" s="147"/>
      <c r="KA69" s="147"/>
      <c r="KB69" s="147"/>
      <c r="KC69" s="147"/>
      <c r="KD69" s="147"/>
      <c r="KE69" s="147"/>
      <c r="KF69" s="147"/>
      <c r="KG69" s="147"/>
      <c r="KH69" s="147"/>
      <c r="KI69" s="147"/>
      <c r="KJ69" s="147"/>
      <c r="KK69" s="147"/>
      <c r="KL69" s="147"/>
      <c r="KM69" s="147"/>
      <c r="KN69" s="147"/>
      <c r="KO69" s="147"/>
      <c r="KP69" s="147"/>
      <c r="KQ69" s="147"/>
      <c r="KR69" s="147"/>
      <c r="KS69" s="147"/>
      <c r="KT69" s="147"/>
      <c r="KU69" s="147"/>
      <c r="KV69" s="147"/>
      <c r="KW69" s="147"/>
      <c r="KX69" s="147"/>
      <c r="KY69" s="147"/>
      <c r="KZ69" s="147"/>
      <c r="LA69" s="147"/>
      <c r="LB69" s="147"/>
      <c r="LC69" s="147"/>
      <c r="LD69" s="147"/>
      <c r="LE69" s="147"/>
      <c r="LF69" s="147"/>
      <c r="LG69" s="147"/>
      <c r="LH69" s="147"/>
      <c r="LI69" s="147"/>
      <c r="LJ69" s="147"/>
      <c r="LK69" s="147"/>
      <c r="LL69" s="147"/>
      <c r="LM69" s="147"/>
      <c r="LN69" s="147"/>
    </row>
    <row r="70" spans="1:326" s="20" customFormat="1" ht="15.75" x14ac:dyDescent="0.25">
      <c r="A70" s="69" t="s">
        <v>175</v>
      </c>
      <c r="B70" s="67"/>
      <c r="C70" s="21" t="s">
        <v>68</v>
      </c>
      <c r="D70" s="129">
        <v>109.21</v>
      </c>
      <c r="E70" s="96">
        <v>109.21</v>
      </c>
      <c r="F70" s="96">
        <v>109.21</v>
      </c>
      <c r="G70" s="96">
        <v>216.87</v>
      </c>
      <c r="H70" s="129">
        <v>207.66</v>
      </c>
      <c r="I70" s="96">
        <v>576.04999999999995</v>
      </c>
      <c r="J70" s="105"/>
      <c r="K70" s="129">
        <v>237.3</v>
      </c>
      <c r="L70" s="96">
        <v>246.4</v>
      </c>
      <c r="M70" s="96">
        <v>132.81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55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  <c r="JA70" s="147"/>
      <c r="JB70" s="147"/>
      <c r="JC70" s="147"/>
      <c r="JD70" s="147"/>
      <c r="JE70" s="147"/>
      <c r="JF70" s="147"/>
      <c r="JG70" s="147"/>
      <c r="JH70" s="147"/>
      <c r="JI70" s="147"/>
      <c r="JJ70" s="147"/>
      <c r="JK70" s="147"/>
      <c r="JL70" s="147"/>
      <c r="JM70" s="147"/>
      <c r="JN70" s="147"/>
      <c r="JO70" s="147"/>
      <c r="JP70" s="147"/>
      <c r="JQ70" s="147"/>
      <c r="JR70" s="147"/>
      <c r="JS70" s="147"/>
      <c r="JT70" s="147"/>
      <c r="JU70" s="147"/>
      <c r="JV70" s="147"/>
      <c r="JW70" s="147"/>
      <c r="JX70" s="147"/>
      <c r="JY70" s="147"/>
      <c r="JZ70" s="147"/>
      <c r="KA70" s="147"/>
      <c r="KB70" s="147"/>
      <c r="KC70" s="147"/>
      <c r="KD70" s="147"/>
      <c r="KE70" s="147"/>
      <c r="KF70" s="147"/>
      <c r="KG70" s="147"/>
      <c r="KH70" s="147"/>
      <c r="KI70" s="147"/>
      <c r="KJ70" s="147"/>
      <c r="KK70" s="147"/>
      <c r="KL70" s="147"/>
      <c r="KM70" s="147"/>
      <c r="KN70" s="147"/>
      <c r="KO70" s="147"/>
      <c r="KP70" s="147"/>
      <c r="KQ70" s="147"/>
      <c r="KR70" s="147"/>
      <c r="KS70" s="147"/>
      <c r="KT70" s="147"/>
      <c r="KU70" s="147"/>
      <c r="KV70" s="147"/>
      <c r="KW70" s="147"/>
      <c r="KX70" s="147"/>
      <c r="KY70" s="147"/>
      <c r="KZ70" s="147"/>
      <c r="LA70" s="147"/>
      <c r="LB70" s="147"/>
      <c r="LC70" s="147"/>
      <c r="LD70" s="147"/>
      <c r="LE70" s="147"/>
      <c r="LF70" s="147"/>
      <c r="LG70" s="147"/>
      <c r="LH70" s="147"/>
      <c r="LI70" s="147"/>
      <c r="LJ70" s="147"/>
      <c r="LK70" s="147"/>
      <c r="LL70" s="147"/>
      <c r="LM70" s="147"/>
      <c r="LN70" s="147"/>
    </row>
    <row r="71" spans="1:326" s="20" customFormat="1" ht="15.75" x14ac:dyDescent="0.25">
      <c r="A71" s="69"/>
      <c r="B71" s="67"/>
      <c r="C71" s="21" t="s">
        <v>69</v>
      </c>
      <c r="D71" s="96">
        <v>391.34</v>
      </c>
      <c r="E71" s="96">
        <v>391.34</v>
      </c>
      <c r="F71" s="96">
        <v>391.34</v>
      </c>
      <c r="G71" s="96">
        <v>475.08</v>
      </c>
      <c r="H71" s="96">
        <v>467.86</v>
      </c>
      <c r="I71" s="96">
        <v>327.23</v>
      </c>
      <c r="J71" s="96">
        <v>391.34</v>
      </c>
      <c r="K71" s="96">
        <v>497.5</v>
      </c>
      <c r="L71" s="96">
        <v>465.31</v>
      </c>
      <c r="M71" s="96">
        <v>411.67</v>
      </c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  <c r="IW71" s="147"/>
      <c r="IX71" s="147"/>
      <c r="IY71" s="147"/>
      <c r="IZ71" s="147"/>
      <c r="JA71" s="147"/>
      <c r="JB71" s="147"/>
      <c r="JC71" s="147"/>
      <c r="JD71" s="147"/>
      <c r="JE71" s="147"/>
      <c r="JF71" s="147"/>
      <c r="JG71" s="147"/>
      <c r="JH71" s="147"/>
      <c r="JI71" s="147"/>
      <c r="JJ71" s="147"/>
      <c r="JK71" s="147"/>
      <c r="JL71" s="147"/>
      <c r="JM71" s="147"/>
      <c r="JN71" s="147"/>
      <c r="JO71" s="147"/>
      <c r="JP71" s="147"/>
      <c r="JQ71" s="147"/>
      <c r="JR71" s="147"/>
      <c r="JS71" s="147"/>
      <c r="JT71" s="147"/>
      <c r="JU71" s="147"/>
      <c r="JV71" s="147"/>
      <c r="JW71" s="147"/>
      <c r="JX71" s="147"/>
      <c r="JY71" s="147"/>
      <c r="JZ71" s="147"/>
      <c r="KA71" s="147"/>
      <c r="KB71" s="147"/>
      <c r="KC71" s="147"/>
      <c r="KD71" s="147"/>
      <c r="KE71" s="147"/>
      <c r="KF71" s="147"/>
      <c r="KG71" s="147"/>
      <c r="KH71" s="147"/>
      <c r="KI71" s="147"/>
      <c r="KJ71" s="147"/>
      <c r="KK71" s="147"/>
      <c r="KL71" s="147"/>
      <c r="KM71" s="147"/>
      <c r="KN71" s="147"/>
      <c r="KO71" s="147"/>
      <c r="KP71" s="147"/>
      <c r="KQ71" s="147"/>
      <c r="KR71" s="147"/>
      <c r="KS71" s="147"/>
      <c r="KT71" s="147"/>
      <c r="KU71" s="147"/>
      <c r="KV71" s="147"/>
      <c r="KW71" s="147"/>
      <c r="KX71" s="147"/>
      <c r="KY71" s="147"/>
      <c r="KZ71" s="147"/>
      <c r="LA71" s="147"/>
      <c r="LB71" s="147"/>
      <c r="LC71" s="147"/>
      <c r="LD71" s="147"/>
      <c r="LE71" s="147"/>
      <c r="LF71" s="147"/>
      <c r="LG71" s="147"/>
      <c r="LH71" s="147"/>
      <c r="LI71" s="147"/>
      <c r="LJ71" s="147"/>
      <c r="LK71" s="147"/>
      <c r="LL71" s="147"/>
      <c r="LM71" s="147"/>
      <c r="LN71" s="147"/>
    </row>
    <row r="72" spans="1:326" s="20" customFormat="1" ht="15.75" x14ac:dyDescent="0.25">
      <c r="A72" s="70"/>
      <c r="B72" s="68"/>
      <c r="C72" s="23" t="s">
        <v>70</v>
      </c>
      <c r="D72" s="97">
        <v>465.11</v>
      </c>
      <c r="E72" s="97">
        <v>465.11</v>
      </c>
      <c r="F72" s="97">
        <v>465.11</v>
      </c>
      <c r="G72" s="97">
        <v>548.85</v>
      </c>
      <c r="H72" s="97">
        <v>541.66999999999996</v>
      </c>
      <c r="I72" s="97">
        <v>214.21</v>
      </c>
      <c r="J72" s="97">
        <v>367.98</v>
      </c>
      <c r="K72" s="97">
        <v>571.30999999999995</v>
      </c>
      <c r="L72" s="97">
        <v>541.37</v>
      </c>
      <c r="M72" s="97">
        <v>465.11</v>
      </c>
      <c r="N72" s="106"/>
      <c r="O72" s="97">
        <v>407.48</v>
      </c>
      <c r="P72" s="106"/>
      <c r="Q72" s="106"/>
      <c r="R72" s="106"/>
      <c r="S72" s="106"/>
      <c r="T72" s="106"/>
      <c r="U72" s="106"/>
      <c r="V72" s="106"/>
      <c r="W72" s="106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  <c r="IT72" s="147"/>
      <c r="IU72" s="147"/>
      <c r="IV72" s="147"/>
      <c r="IW72" s="147"/>
      <c r="IX72" s="147"/>
      <c r="IY72" s="147"/>
      <c r="IZ72" s="147"/>
      <c r="JA72" s="147"/>
      <c r="JB72" s="147"/>
      <c r="JC72" s="147"/>
      <c r="JD72" s="147"/>
      <c r="JE72" s="147"/>
      <c r="JF72" s="147"/>
      <c r="JG72" s="147"/>
      <c r="JH72" s="147"/>
      <c r="JI72" s="147"/>
      <c r="JJ72" s="147"/>
      <c r="JK72" s="147"/>
      <c r="JL72" s="147"/>
      <c r="JM72" s="147"/>
      <c r="JN72" s="147"/>
      <c r="JO72" s="147"/>
      <c r="JP72" s="147"/>
      <c r="JQ72" s="147"/>
      <c r="JR72" s="147"/>
      <c r="JS72" s="147"/>
      <c r="JT72" s="147"/>
      <c r="JU72" s="147"/>
      <c r="JV72" s="147"/>
      <c r="JW72" s="147"/>
      <c r="JX72" s="147"/>
      <c r="JY72" s="147"/>
      <c r="JZ72" s="147"/>
      <c r="KA72" s="147"/>
      <c r="KB72" s="147"/>
      <c r="KC72" s="147"/>
      <c r="KD72" s="147"/>
      <c r="KE72" s="147"/>
      <c r="KF72" s="147"/>
      <c r="KG72" s="147"/>
      <c r="KH72" s="147"/>
      <c r="KI72" s="147"/>
      <c r="KJ72" s="147"/>
      <c r="KK72" s="147"/>
      <c r="KL72" s="147"/>
      <c r="KM72" s="147"/>
      <c r="KN72" s="147"/>
      <c r="KO72" s="147"/>
      <c r="KP72" s="147"/>
      <c r="KQ72" s="147"/>
      <c r="KR72" s="147"/>
      <c r="KS72" s="147"/>
      <c r="KT72" s="147"/>
      <c r="KU72" s="147"/>
      <c r="KV72" s="147"/>
      <c r="KW72" s="147"/>
      <c r="KX72" s="147"/>
      <c r="KY72" s="147"/>
      <c r="KZ72" s="147"/>
      <c r="LA72" s="147"/>
      <c r="LB72" s="147"/>
      <c r="LC72" s="147"/>
      <c r="LD72" s="147"/>
      <c r="LE72" s="147"/>
      <c r="LF72" s="147"/>
      <c r="LG72" s="147"/>
      <c r="LH72" s="147"/>
      <c r="LI72" s="147"/>
      <c r="LJ72" s="147"/>
      <c r="LK72" s="147"/>
      <c r="LL72" s="147"/>
      <c r="LM72" s="147"/>
      <c r="LN72" s="147"/>
    </row>
    <row r="73" spans="1:326" s="20" customFormat="1" ht="15.75" x14ac:dyDescent="0.25">
      <c r="A73" s="69" t="s">
        <v>175</v>
      </c>
      <c r="B73" s="67" t="s">
        <v>11</v>
      </c>
      <c r="C73" s="21" t="s">
        <v>9</v>
      </c>
      <c r="D73" s="96">
        <v>162.04</v>
      </c>
      <c r="E73" s="132">
        <v>135.84</v>
      </c>
      <c r="F73" s="132">
        <v>51.28</v>
      </c>
      <c r="G73" s="96">
        <v>271.93</v>
      </c>
      <c r="H73" s="96">
        <v>262.38</v>
      </c>
      <c r="I73" s="96">
        <v>505.3</v>
      </c>
      <c r="J73" s="96"/>
      <c r="K73" s="96">
        <v>292.02</v>
      </c>
      <c r="L73" s="96"/>
      <c r="M73" s="132">
        <v>71.599999999999994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55"/>
      <c r="X73" s="88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  <c r="IT73" s="147"/>
      <c r="IU73" s="147"/>
      <c r="IV73" s="147"/>
      <c r="IW73" s="147"/>
      <c r="IX73" s="147"/>
      <c r="IY73" s="147"/>
      <c r="IZ73" s="147"/>
      <c r="JA73" s="147"/>
      <c r="JB73" s="147"/>
      <c r="JC73" s="147"/>
      <c r="JD73" s="147"/>
      <c r="JE73" s="147"/>
      <c r="JF73" s="147"/>
      <c r="JG73" s="147"/>
      <c r="JH73" s="147"/>
      <c r="JI73" s="147"/>
      <c r="JJ73" s="147"/>
      <c r="JK73" s="147"/>
      <c r="JL73" s="147"/>
      <c r="JM73" s="147"/>
      <c r="JN73" s="147"/>
      <c r="JO73" s="147"/>
      <c r="JP73" s="147"/>
      <c r="JQ73" s="147"/>
      <c r="JR73" s="147"/>
      <c r="JS73" s="147"/>
      <c r="JT73" s="147"/>
      <c r="JU73" s="147"/>
      <c r="JV73" s="147"/>
      <c r="JW73" s="147"/>
      <c r="JX73" s="147"/>
      <c r="JY73" s="147"/>
      <c r="JZ73" s="147"/>
      <c r="KA73" s="147"/>
      <c r="KB73" s="147"/>
      <c r="KC73" s="147"/>
      <c r="KD73" s="147"/>
      <c r="KE73" s="147"/>
      <c r="KF73" s="147"/>
      <c r="KG73" s="147"/>
      <c r="KH73" s="147"/>
      <c r="KI73" s="147"/>
      <c r="KJ73" s="147"/>
      <c r="KK73" s="147"/>
      <c r="KL73" s="147"/>
      <c r="KM73" s="147"/>
      <c r="KN73" s="147"/>
      <c r="KO73" s="147"/>
      <c r="KP73" s="147"/>
      <c r="KQ73" s="147"/>
      <c r="KR73" s="147"/>
      <c r="KS73" s="147"/>
      <c r="KT73" s="147"/>
      <c r="KU73" s="147"/>
      <c r="KV73" s="147"/>
      <c r="KW73" s="147"/>
      <c r="KX73" s="147"/>
      <c r="KY73" s="147"/>
      <c r="KZ73" s="147"/>
      <c r="LA73" s="147"/>
      <c r="LB73" s="147"/>
      <c r="LC73" s="147"/>
      <c r="LD73" s="147"/>
      <c r="LE73" s="147"/>
      <c r="LF73" s="147"/>
      <c r="LG73" s="147"/>
      <c r="LH73" s="147"/>
      <c r="LI73" s="147"/>
      <c r="LJ73" s="147"/>
      <c r="LK73" s="147"/>
      <c r="LL73" s="147"/>
      <c r="LM73" s="147"/>
      <c r="LN73" s="147"/>
    </row>
    <row r="74" spans="1:326" s="20" customFormat="1" ht="15.75" x14ac:dyDescent="0.25">
      <c r="A74" s="69"/>
      <c r="B74" s="67" t="s">
        <v>11</v>
      </c>
      <c r="C74" s="21" t="s">
        <v>71</v>
      </c>
      <c r="D74" s="96">
        <v>451.94</v>
      </c>
      <c r="E74" s="96">
        <v>451.94</v>
      </c>
      <c r="F74" s="96">
        <v>451.94</v>
      </c>
      <c r="G74" s="96">
        <v>535.75</v>
      </c>
      <c r="H74" s="96">
        <v>528.55999999999995</v>
      </c>
      <c r="I74" s="142">
        <v>211.83</v>
      </c>
      <c r="J74" s="96">
        <v>112.05</v>
      </c>
      <c r="K74" s="96">
        <v>558.20000000000005</v>
      </c>
      <c r="L74" s="96">
        <v>527.84</v>
      </c>
      <c r="M74" s="96">
        <v>472.3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88"/>
      <c r="Y74" s="88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  <c r="IS74" s="147"/>
      <c r="IT74" s="147"/>
      <c r="IU74" s="147"/>
      <c r="IV74" s="147"/>
      <c r="IW74" s="147"/>
      <c r="IX74" s="147"/>
      <c r="IY74" s="147"/>
      <c r="IZ74" s="147"/>
      <c r="JA74" s="147"/>
      <c r="JB74" s="147"/>
      <c r="JC74" s="147"/>
      <c r="JD74" s="147"/>
      <c r="JE74" s="147"/>
      <c r="JF74" s="147"/>
      <c r="JG74" s="147"/>
      <c r="JH74" s="147"/>
      <c r="JI74" s="147"/>
      <c r="JJ74" s="147"/>
      <c r="JK74" s="147"/>
      <c r="JL74" s="147"/>
      <c r="JM74" s="147"/>
      <c r="JN74" s="147"/>
      <c r="JO74" s="147"/>
      <c r="JP74" s="147"/>
      <c r="JQ74" s="147"/>
      <c r="JR74" s="147"/>
      <c r="JS74" s="147"/>
      <c r="JT74" s="147"/>
      <c r="JU74" s="147"/>
      <c r="JV74" s="147"/>
      <c r="JW74" s="147"/>
      <c r="JX74" s="147"/>
      <c r="JY74" s="147"/>
      <c r="JZ74" s="147"/>
      <c r="KA74" s="147"/>
      <c r="KB74" s="147"/>
      <c r="KC74" s="147"/>
      <c r="KD74" s="147"/>
      <c r="KE74" s="147"/>
      <c r="KF74" s="147"/>
      <c r="KG74" s="147"/>
      <c r="KH74" s="147"/>
      <c r="KI74" s="147"/>
      <c r="KJ74" s="147"/>
      <c r="KK74" s="147"/>
      <c r="KL74" s="147"/>
      <c r="KM74" s="147"/>
      <c r="KN74" s="147"/>
      <c r="KO74" s="147"/>
      <c r="KP74" s="147"/>
      <c r="KQ74" s="147"/>
      <c r="KR74" s="147"/>
      <c r="KS74" s="147"/>
      <c r="KT74" s="147"/>
      <c r="KU74" s="147"/>
      <c r="KV74" s="147"/>
      <c r="KW74" s="147"/>
      <c r="KX74" s="147"/>
      <c r="KY74" s="147"/>
      <c r="KZ74" s="147"/>
      <c r="LA74" s="147"/>
      <c r="LB74" s="147"/>
      <c r="LC74" s="147"/>
      <c r="LD74" s="147"/>
      <c r="LE74" s="147"/>
      <c r="LF74" s="147"/>
      <c r="LG74" s="147"/>
      <c r="LH74" s="147"/>
      <c r="LI74" s="147"/>
      <c r="LJ74" s="147"/>
      <c r="LK74" s="147"/>
      <c r="LL74" s="147"/>
      <c r="LM74" s="147"/>
      <c r="LN74" s="147"/>
    </row>
    <row r="75" spans="1:326" s="20" customFormat="1" ht="15.75" x14ac:dyDescent="0.25">
      <c r="A75" s="70" t="s">
        <v>175</v>
      </c>
      <c r="B75" s="68" t="s">
        <v>11</v>
      </c>
      <c r="C75" s="23" t="s">
        <v>5</v>
      </c>
      <c r="D75" s="106"/>
      <c r="E75" s="106"/>
      <c r="F75" s="106"/>
      <c r="G75" s="97">
        <v>38.42</v>
      </c>
      <c r="H75" s="128">
        <v>14.78</v>
      </c>
      <c r="I75" s="106"/>
      <c r="J75" s="106"/>
      <c r="K75" s="128">
        <v>44.42</v>
      </c>
      <c r="L75" s="97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3"/>
      <c r="Y75" s="6"/>
      <c r="Z75" s="3"/>
      <c r="AA75" s="3"/>
      <c r="AB75" s="3"/>
      <c r="AC75" s="3"/>
      <c r="AD75" s="3"/>
      <c r="AE75" s="3"/>
      <c r="AF75" s="3"/>
      <c r="AG75" s="3"/>
    </row>
    <row r="76" spans="1:326" x14ac:dyDescent="0.2">
      <c r="D76" s="6"/>
      <c r="E76" s="6"/>
      <c r="F76" s="6"/>
      <c r="G76" s="6"/>
      <c r="H76" s="6"/>
      <c r="I76" s="6"/>
      <c r="J76" s="6"/>
      <c r="K76" s="6"/>
      <c r="L76" s="6"/>
      <c r="M76" s="6"/>
      <c r="N76" s="110"/>
      <c r="O76" s="110"/>
      <c r="Z76" s="6"/>
      <c r="AA76" s="6"/>
      <c r="AB76" s="6"/>
      <c r="AC76" s="6"/>
      <c r="AD76" s="6"/>
      <c r="AE76" s="6"/>
      <c r="AF76" s="6"/>
      <c r="AG76" s="6"/>
    </row>
    <row r="77" spans="1:326" x14ac:dyDescent="0.2">
      <c r="D77" s="6"/>
      <c r="E77" s="6"/>
      <c r="F77" s="6"/>
      <c r="G77" s="6"/>
      <c r="H77" s="6"/>
      <c r="I77" s="6"/>
      <c r="J77" s="6"/>
      <c r="K77" s="6"/>
      <c r="L77" s="6"/>
      <c r="M77" s="6"/>
    </row>
  </sheetData>
  <mergeCells count="18">
    <mergeCell ref="A2:C5"/>
    <mergeCell ref="D2:O2"/>
    <mergeCell ref="R2:S2"/>
    <mergeCell ref="T2:V2"/>
    <mergeCell ref="E3:F3"/>
    <mergeCell ref="R3:S3"/>
    <mergeCell ref="T3:V3"/>
    <mergeCell ref="E4:F4"/>
    <mergeCell ref="R4:R5"/>
    <mergeCell ref="T5:V5"/>
    <mergeCell ref="G4:G5"/>
    <mergeCell ref="H4:H5"/>
    <mergeCell ref="J4:J5"/>
    <mergeCell ref="M4:M5"/>
    <mergeCell ref="N4:N5"/>
    <mergeCell ref="P4:P5"/>
    <mergeCell ref="N1:W1"/>
    <mergeCell ref="D1:M1"/>
  </mergeCells>
  <printOptions horizontalCentered="1" verticalCentered="1"/>
  <pageMargins left="0.2" right="0.2" top="0.25" bottom="0.25" header="0.3" footer="0.3"/>
  <pageSetup scale="51" fitToWidth="2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7"/>
  <sheetViews>
    <sheetView zoomScale="85" zoomScaleNormal="85" zoomScaleSheetLayoutView="40" workbookViewId="0">
      <pane xSplit="3" ySplit="5" topLeftCell="D6" activePane="bottomRight" state="frozen"/>
      <selection sqref="A1:M1"/>
      <selection pane="topRight" sqref="A1:M1"/>
      <selection pane="bottomLeft" sqref="A1:M1"/>
      <selection pane="bottomRight"/>
    </sheetView>
  </sheetViews>
  <sheetFormatPr defaultColWidth="9.140625" defaultRowHeight="12.75" x14ac:dyDescent="0.2"/>
  <cols>
    <col min="1" max="1" width="3.28515625" style="4" customWidth="1"/>
    <col min="2" max="2" width="2.7109375" style="4" customWidth="1"/>
    <col min="3" max="3" width="29.7109375" style="3" customWidth="1"/>
    <col min="4" max="23" width="14.7109375" style="3" customWidth="1"/>
    <col min="24" max="24" width="21.140625" style="3" customWidth="1"/>
    <col min="25" max="25" width="10" style="3" bestFit="1" customWidth="1"/>
    <col min="26" max="16384" width="9.140625" style="3"/>
  </cols>
  <sheetData>
    <row r="1" spans="1:23" s="5" customFormat="1" ht="15" x14ac:dyDescent="0.25">
      <c r="A1" s="76"/>
      <c r="B1" s="76"/>
      <c r="D1" s="209" t="s">
        <v>180</v>
      </c>
      <c r="E1" s="209"/>
      <c r="F1" s="209"/>
      <c r="G1" s="209"/>
      <c r="H1" s="209"/>
      <c r="I1" s="209"/>
      <c r="J1" s="209"/>
      <c r="K1" s="209"/>
      <c r="L1" s="209"/>
      <c r="M1" s="209"/>
      <c r="N1" s="209" t="s">
        <v>180</v>
      </c>
      <c r="O1" s="209"/>
      <c r="P1" s="209"/>
      <c r="Q1" s="209"/>
      <c r="R1" s="209"/>
      <c r="S1" s="209"/>
      <c r="T1" s="209"/>
      <c r="U1" s="209"/>
      <c r="V1" s="209"/>
      <c r="W1" s="209"/>
    </row>
    <row r="2" spans="1:23" s="13" customFormat="1" ht="12.75" customHeight="1" x14ac:dyDescent="0.2">
      <c r="A2" s="210" t="s">
        <v>232</v>
      </c>
      <c r="B2" s="211"/>
      <c r="C2" s="212"/>
      <c r="D2" s="216" t="s">
        <v>221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107" t="s">
        <v>222</v>
      </c>
      <c r="Q2" s="107" t="s">
        <v>223</v>
      </c>
      <c r="R2" s="216" t="s">
        <v>224</v>
      </c>
      <c r="S2" s="218"/>
      <c r="T2" s="216" t="s">
        <v>225</v>
      </c>
      <c r="U2" s="217"/>
      <c r="V2" s="218"/>
      <c r="W2" s="107" t="s">
        <v>226</v>
      </c>
    </row>
    <row r="3" spans="1:23" ht="12.75" customHeight="1" x14ac:dyDescent="0.2">
      <c r="A3" s="210"/>
      <c r="B3" s="211"/>
      <c r="C3" s="212"/>
      <c r="D3" s="113" t="s">
        <v>227</v>
      </c>
      <c r="E3" s="219" t="s">
        <v>228</v>
      </c>
      <c r="F3" s="220"/>
      <c r="G3" s="126" t="s">
        <v>128</v>
      </c>
      <c r="H3" s="114" t="s">
        <v>227</v>
      </c>
      <c r="I3" s="112" t="s">
        <v>229</v>
      </c>
      <c r="J3" s="126" t="s">
        <v>128</v>
      </c>
      <c r="K3" s="113" t="s">
        <v>227</v>
      </c>
      <c r="L3" s="126" t="s">
        <v>128</v>
      </c>
      <c r="M3" s="111" t="s">
        <v>228</v>
      </c>
      <c r="N3" s="127" t="s">
        <v>128</v>
      </c>
      <c r="O3" s="127" t="s">
        <v>128</v>
      </c>
      <c r="P3" s="127" t="s">
        <v>128</v>
      </c>
      <c r="Q3" s="127" t="s">
        <v>128</v>
      </c>
      <c r="R3" s="221" t="s">
        <v>128</v>
      </c>
      <c r="S3" s="222"/>
      <c r="T3" s="221" t="s">
        <v>128</v>
      </c>
      <c r="U3" s="223"/>
      <c r="V3" s="222"/>
      <c r="W3" s="127" t="s">
        <v>128</v>
      </c>
    </row>
    <row r="4" spans="1:23" s="1" customFormat="1" ht="25.5" x14ac:dyDescent="0.25">
      <c r="A4" s="210"/>
      <c r="B4" s="211"/>
      <c r="C4" s="212"/>
      <c r="D4" s="75" t="s">
        <v>2</v>
      </c>
      <c r="E4" s="224" t="s">
        <v>3</v>
      </c>
      <c r="F4" s="207"/>
      <c r="G4" s="205" t="s">
        <v>4</v>
      </c>
      <c r="H4" s="207" t="s">
        <v>5</v>
      </c>
      <c r="I4" s="75" t="s">
        <v>6</v>
      </c>
      <c r="J4" s="205" t="s">
        <v>7</v>
      </c>
      <c r="K4" s="75" t="s">
        <v>8</v>
      </c>
      <c r="L4" s="75" t="s">
        <v>9</v>
      </c>
      <c r="M4" s="205" t="s">
        <v>10</v>
      </c>
      <c r="N4" s="207" t="s">
        <v>79</v>
      </c>
      <c r="O4" s="75" t="s">
        <v>75</v>
      </c>
      <c r="P4" s="205" t="s">
        <v>166</v>
      </c>
      <c r="Q4" s="75" t="s">
        <v>77</v>
      </c>
      <c r="R4" s="205" t="s">
        <v>105</v>
      </c>
      <c r="S4" s="75" t="s">
        <v>106</v>
      </c>
      <c r="T4" s="75" t="s">
        <v>81</v>
      </c>
      <c r="U4" s="75" t="s">
        <v>82</v>
      </c>
      <c r="V4" s="75" t="s">
        <v>83</v>
      </c>
      <c r="W4" s="75" t="s">
        <v>120</v>
      </c>
    </row>
    <row r="5" spans="1:23" s="1" customFormat="1" ht="60" x14ac:dyDescent="0.25">
      <c r="A5" s="213"/>
      <c r="B5" s="214"/>
      <c r="C5" s="215"/>
      <c r="D5" s="101" t="s">
        <v>74</v>
      </c>
      <c r="E5" s="101" t="s">
        <v>127</v>
      </c>
      <c r="F5" s="101" t="s">
        <v>108</v>
      </c>
      <c r="G5" s="206"/>
      <c r="H5" s="208"/>
      <c r="I5" s="101" t="s">
        <v>174</v>
      </c>
      <c r="J5" s="206"/>
      <c r="K5" s="101" t="s">
        <v>73</v>
      </c>
      <c r="L5" s="101" t="s">
        <v>72</v>
      </c>
      <c r="M5" s="206"/>
      <c r="N5" s="208"/>
      <c r="O5" s="101" t="s">
        <v>76</v>
      </c>
      <c r="P5" s="206"/>
      <c r="Q5" s="101" t="s">
        <v>78</v>
      </c>
      <c r="R5" s="206"/>
      <c r="S5" s="101" t="s">
        <v>107</v>
      </c>
      <c r="T5" s="225" t="s">
        <v>84</v>
      </c>
      <c r="U5" s="226"/>
      <c r="V5" s="227"/>
      <c r="W5" s="101" t="s">
        <v>194</v>
      </c>
    </row>
    <row r="6" spans="1:23" s="20" customFormat="1" ht="15.75" x14ac:dyDescent="0.25">
      <c r="A6" s="69" t="s">
        <v>175</v>
      </c>
      <c r="B6" s="67"/>
      <c r="C6" s="21" t="s">
        <v>12</v>
      </c>
      <c r="D6" s="22">
        <f>'CENTRAL bbls'!D6/42</f>
        <v>13.008333333333335</v>
      </c>
      <c r="E6" s="22">
        <f>'CENTRAL bbls'!E6/42</f>
        <v>13.008333333333335</v>
      </c>
      <c r="F6" s="22">
        <f>'CENTRAL bbls'!F6/42</f>
        <v>13.008333333333335</v>
      </c>
      <c r="G6" s="22">
        <f>'CENTRAL bbls'!G6/42</f>
        <v>15.349761904761905</v>
      </c>
      <c r="H6" s="22">
        <f>'CENTRAL bbls'!H6/42</f>
        <v>15.147857142857143</v>
      </c>
      <c r="I6" s="26">
        <f>'CENTRAL bbls'!I6/42</f>
        <v>5.9923809523809526</v>
      </c>
      <c r="J6" s="22">
        <f>'CENTRAL bbls'!J6/42</f>
        <v>8.8714285714285719</v>
      </c>
      <c r="K6" s="22">
        <f>'CENTRAL bbls'!K6/42</f>
        <v>15.85357142857143</v>
      </c>
      <c r="L6" s="22">
        <f>'CENTRAL bbls'!L6/42</f>
        <v>14.574999999999999</v>
      </c>
      <c r="M6" s="22">
        <f>'CENTRAL bbls'!M6/42</f>
        <v>13.52142857142857</v>
      </c>
      <c r="N6" s="22">
        <f>'CENTRAL bbls'!N6/42</f>
        <v>0</v>
      </c>
      <c r="O6" s="22">
        <f>'CENTRAL bbls'!O6/42</f>
        <v>10.710476190476189</v>
      </c>
      <c r="P6" s="22">
        <f>'CENTRAL bbls'!P6/42</f>
        <v>0</v>
      </c>
      <c r="Q6" s="22">
        <f>'CENTRAL bbls'!Q6/42</f>
        <v>0</v>
      </c>
      <c r="R6" s="22">
        <f>'CENTRAL bbls'!R6/42</f>
        <v>0</v>
      </c>
      <c r="S6" s="22">
        <f>'CENTRAL bbls'!S6/42</f>
        <v>0</v>
      </c>
      <c r="T6" s="22">
        <f>'CENTRAL bbls'!T6/42</f>
        <v>0</v>
      </c>
      <c r="U6" s="22">
        <f>'CENTRAL bbls'!U6/42</f>
        <v>0</v>
      </c>
      <c r="V6" s="22">
        <f>'CENTRAL bbls'!V6/42</f>
        <v>0</v>
      </c>
      <c r="W6" s="22">
        <f>'CENTRAL bbls'!W6/42</f>
        <v>0</v>
      </c>
    </row>
    <row r="7" spans="1:23" s="20" customFormat="1" ht="15.75" x14ac:dyDescent="0.25">
      <c r="A7" s="69" t="s">
        <v>175</v>
      </c>
      <c r="B7" s="67" t="s">
        <v>11</v>
      </c>
      <c r="C7" s="21" t="s">
        <v>178</v>
      </c>
      <c r="D7" s="22">
        <f>'CENTRAL bbls'!D7/42</f>
        <v>10.951666666666668</v>
      </c>
      <c r="E7" s="22">
        <f>'CENTRAL bbls'!E7/42</f>
        <v>10.951666666666668</v>
      </c>
      <c r="F7" s="22">
        <f>'CENTRAL bbls'!F7/42</f>
        <v>10.951666666666668</v>
      </c>
      <c r="G7" s="22">
        <f>'CENTRAL bbls'!G7/42</f>
        <v>13.431666666666667</v>
      </c>
      <c r="H7" s="22">
        <f>'CENTRAL bbls'!H7/42</f>
        <v>13.218809523809526</v>
      </c>
      <c r="I7" s="52">
        <f>'CENTRAL bbls'!I7/42</f>
        <v>9.0299999999999994</v>
      </c>
      <c r="J7" s="22">
        <f>'CENTRAL bbls'!J7/42</f>
        <v>0</v>
      </c>
      <c r="K7" s="22">
        <f>'CENTRAL bbls'!K7/42</f>
        <v>13.92452380952381</v>
      </c>
      <c r="L7" s="22">
        <f>'CENTRAL bbls'!L7/42</f>
        <v>14.442619047619049</v>
      </c>
      <c r="M7" s="22">
        <f>'CENTRAL bbls'!M7/42</f>
        <v>11.525476190476191</v>
      </c>
      <c r="N7" s="22">
        <f>'CENTRAL bbls'!N7/42</f>
        <v>0</v>
      </c>
      <c r="O7" s="22">
        <f>'CENTRAL bbls'!O7/42</f>
        <v>0</v>
      </c>
      <c r="P7" s="22">
        <f>'CENTRAL bbls'!P7/42</f>
        <v>0</v>
      </c>
      <c r="Q7" s="22">
        <f>'CENTRAL bbls'!Q7/42</f>
        <v>0</v>
      </c>
      <c r="R7" s="22">
        <f>'CENTRAL bbls'!R7/42</f>
        <v>0</v>
      </c>
      <c r="S7" s="22">
        <f>'CENTRAL bbls'!S7/42</f>
        <v>0</v>
      </c>
      <c r="T7" s="22">
        <f>'CENTRAL bbls'!T7/42</f>
        <v>0</v>
      </c>
      <c r="U7" s="22">
        <f>'CENTRAL bbls'!U7/42</f>
        <v>0</v>
      </c>
      <c r="V7" s="22">
        <f>'CENTRAL bbls'!V7/42</f>
        <v>0</v>
      </c>
      <c r="W7" s="22">
        <f>'CENTRAL bbls'!W7/42</f>
        <v>0</v>
      </c>
    </row>
    <row r="8" spans="1:23" s="20" customFormat="1" ht="15.75" x14ac:dyDescent="0.25">
      <c r="A8" s="69" t="s">
        <v>175</v>
      </c>
      <c r="B8" s="67" t="s">
        <v>11</v>
      </c>
      <c r="C8" s="21" t="s">
        <v>13</v>
      </c>
      <c r="D8" s="22">
        <f>'CENTRAL bbls'!D8/42</f>
        <v>8.0680952380952391</v>
      </c>
      <c r="E8" s="22">
        <f>'CENTRAL bbls'!E8/42</f>
        <v>8.0680952380952391</v>
      </c>
      <c r="F8" s="22">
        <f>'CENTRAL bbls'!F8/42</f>
        <v>8.0680952380952391</v>
      </c>
      <c r="G8" s="22">
        <f>'CENTRAL bbls'!G8/42</f>
        <v>10.547619047619047</v>
      </c>
      <c r="H8" s="22">
        <f>'CENTRAL bbls'!H8/42</f>
        <v>10.334285714285715</v>
      </c>
      <c r="I8" s="22">
        <f>'CENTRAL bbls'!I8/42</f>
        <v>10.590238095238096</v>
      </c>
      <c r="J8" s="22">
        <f>'CENTRAL bbls'!J8/42</f>
        <v>0</v>
      </c>
      <c r="K8" s="22">
        <f>'CENTRAL bbls'!K8/42</f>
        <v>11.040000000000001</v>
      </c>
      <c r="L8" s="22">
        <f>'CENTRAL bbls'!L8/42</f>
        <v>9.8202380952380945</v>
      </c>
      <c r="M8" s="22">
        <f>'CENTRAL bbls'!M8/42</f>
        <v>8.6414285714285715</v>
      </c>
      <c r="N8" s="22">
        <f>'CENTRAL bbls'!N8/42</f>
        <v>0</v>
      </c>
      <c r="O8" s="22">
        <f>'CENTRAL bbls'!O8/42</f>
        <v>0</v>
      </c>
      <c r="P8" s="22">
        <f>'CENTRAL bbls'!P8/42</f>
        <v>0</v>
      </c>
      <c r="Q8" s="22">
        <f>'CENTRAL bbls'!Q8/42</f>
        <v>0</v>
      </c>
      <c r="R8" s="22">
        <f>'CENTRAL bbls'!R8/42</f>
        <v>0</v>
      </c>
      <c r="S8" s="22">
        <f>'CENTRAL bbls'!S8/42</f>
        <v>0</v>
      </c>
      <c r="T8" s="22">
        <f>'CENTRAL bbls'!T8/42</f>
        <v>0</v>
      </c>
      <c r="U8" s="22">
        <f>'CENTRAL bbls'!U8/42</f>
        <v>0</v>
      </c>
      <c r="V8" s="22">
        <f>'CENTRAL bbls'!V8/42</f>
        <v>0</v>
      </c>
      <c r="W8" s="22">
        <f>'CENTRAL bbls'!W8/42</f>
        <v>0</v>
      </c>
    </row>
    <row r="9" spans="1:23" s="20" customFormat="1" ht="15.75" x14ac:dyDescent="0.25">
      <c r="A9" s="70" t="s">
        <v>175</v>
      </c>
      <c r="B9" s="68" t="s">
        <v>11</v>
      </c>
      <c r="C9" s="23" t="s">
        <v>14</v>
      </c>
      <c r="D9" s="24">
        <f>'CENTRAL bbls'!D9/42</f>
        <v>10.951666666666668</v>
      </c>
      <c r="E9" s="24">
        <f>'CENTRAL bbls'!E9/42</f>
        <v>10.951666666666668</v>
      </c>
      <c r="F9" s="24">
        <f>'CENTRAL bbls'!F9/42</f>
        <v>10.951666666666668</v>
      </c>
      <c r="G9" s="24">
        <f>'CENTRAL bbls'!G9/42</f>
        <v>13.431666666666667</v>
      </c>
      <c r="H9" s="24">
        <f>'CENTRAL bbls'!H9/42</f>
        <v>13.218809523809526</v>
      </c>
      <c r="I9" s="24">
        <f>'CENTRAL bbls'!I9/42</f>
        <v>9.0299999999999994</v>
      </c>
      <c r="J9" s="24">
        <f>'CENTRAL bbls'!J9/42</f>
        <v>12.232380952380952</v>
      </c>
      <c r="K9" s="24">
        <f>'CENTRAL bbls'!K9/42</f>
        <v>13.92452380952381</v>
      </c>
      <c r="L9" s="24">
        <f>'CENTRAL bbls'!L9/42</f>
        <v>14.442619047619049</v>
      </c>
      <c r="M9" s="24">
        <f>'CENTRAL bbls'!M9/42</f>
        <v>11.525476190476191</v>
      </c>
      <c r="N9" s="24">
        <f>'CENTRAL bbls'!N9/42</f>
        <v>0</v>
      </c>
      <c r="O9" s="24">
        <f>'CENTRAL bbls'!O9/42</f>
        <v>0</v>
      </c>
      <c r="P9" s="24">
        <f>'CENTRAL bbls'!P9/42</f>
        <v>0</v>
      </c>
      <c r="Q9" s="24">
        <f>'CENTRAL bbls'!Q9/42</f>
        <v>0</v>
      </c>
      <c r="R9" s="24">
        <f>'CENTRAL bbls'!R9/42</f>
        <v>0</v>
      </c>
      <c r="S9" s="24">
        <f>'CENTRAL bbls'!S9/42</f>
        <v>0</v>
      </c>
      <c r="T9" s="24">
        <f>'CENTRAL bbls'!T9/42</f>
        <v>0</v>
      </c>
      <c r="U9" s="24">
        <f>'CENTRAL bbls'!U9/42</f>
        <v>0</v>
      </c>
      <c r="V9" s="24">
        <f>'CENTRAL bbls'!V9/42</f>
        <v>0</v>
      </c>
      <c r="W9" s="24">
        <f>'CENTRAL bbls'!W9/42</f>
        <v>0</v>
      </c>
    </row>
    <row r="10" spans="1:23" s="20" customFormat="1" ht="15.75" x14ac:dyDescent="0.25">
      <c r="A10" s="69" t="s">
        <v>175</v>
      </c>
      <c r="B10" s="67"/>
      <c r="C10" s="21" t="s">
        <v>15</v>
      </c>
      <c r="D10" s="22">
        <f>'CENTRAL bbls'!D10/42</f>
        <v>7.083333333333333</v>
      </c>
      <c r="E10" s="22">
        <f>'CENTRAL bbls'!E10/42</f>
        <v>6.2904761904761903</v>
      </c>
      <c r="F10" s="22">
        <f>'CENTRAL bbls'!F10/42</f>
        <v>6.2904761904761903</v>
      </c>
      <c r="G10" s="22">
        <f>'CENTRAL bbls'!G10/42</f>
        <v>9.7076190476190476</v>
      </c>
      <c r="H10" s="22">
        <f>'CENTRAL bbls'!H10/42</f>
        <v>9.4814285714285713</v>
      </c>
      <c r="I10" s="22">
        <f>'CENTRAL bbls'!I10/42</f>
        <v>12.467619047619047</v>
      </c>
      <c r="J10" s="22">
        <f>'CENTRAL bbls'!J10/42</f>
        <v>0</v>
      </c>
      <c r="K10" s="22">
        <f>'CENTRAL bbls'!K10/42</f>
        <v>10.187142857142858</v>
      </c>
      <c r="L10" s="22">
        <f>'CENTRAL bbls'!L10/42</f>
        <v>8.0471428571428572</v>
      </c>
      <c r="M10" s="22">
        <f>'CENTRAL bbls'!M10/42</f>
        <v>6.8657142857142857</v>
      </c>
      <c r="N10" s="22">
        <f>'CENTRAL bbls'!N10/42</f>
        <v>0</v>
      </c>
      <c r="O10" s="22">
        <f>'CENTRAL bbls'!O10/42</f>
        <v>0</v>
      </c>
      <c r="P10" s="22">
        <f>'CENTRAL bbls'!P10/42</f>
        <v>0</v>
      </c>
      <c r="Q10" s="22">
        <f>'CENTRAL bbls'!Q10/42</f>
        <v>0</v>
      </c>
      <c r="R10" s="22">
        <f>'CENTRAL bbls'!R10/42</f>
        <v>0</v>
      </c>
      <c r="S10" s="22">
        <f>'CENTRAL bbls'!S10/42</f>
        <v>0</v>
      </c>
      <c r="T10" s="96">
        <f>'CENTRAL bbls'!T10/42</f>
        <v>14.180952380952382</v>
      </c>
      <c r="U10" s="96">
        <f>'CENTRAL bbls'!U10/42</f>
        <v>14.085714285714285</v>
      </c>
      <c r="V10" s="96">
        <f>'CENTRAL bbls'!V10/42</f>
        <v>14.085714285714285</v>
      </c>
      <c r="W10" s="22">
        <f>'CENTRAL bbls'!W10/42</f>
        <v>0</v>
      </c>
    </row>
    <row r="11" spans="1:23" s="20" customFormat="1" ht="15.75" x14ac:dyDescent="0.25">
      <c r="A11" s="69" t="s">
        <v>175</v>
      </c>
      <c r="B11" s="67" t="s">
        <v>11</v>
      </c>
      <c r="C11" s="21" t="s">
        <v>16</v>
      </c>
      <c r="D11" s="22">
        <f>'CENTRAL bbls'!D11/42</f>
        <v>13.152619047619046</v>
      </c>
      <c r="E11" s="22">
        <f>'CENTRAL bbls'!E11/42</f>
        <v>13.152619047619046</v>
      </c>
      <c r="F11" s="22">
        <f>'CENTRAL bbls'!F11/42</f>
        <v>13.152619047619046</v>
      </c>
      <c r="G11" s="22">
        <f>'CENTRAL bbls'!G11/42</f>
        <v>15.632142857142856</v>
      </c>
      <c r="H11" s="22">
        <f>'CENTRAL bbls'!H11/42</f>
        <v>15.417857142857141</v>
      </c>
      <c r="I11" s="22">
        <f>'CENTRAL bbls'!I11/42</f>
        <v>3.6604761904761909</v>
      </c>
      <c r="J11" s="22">
        <f>'CENTRAL bbls'!J11/42</f>
        <v>7.9333333333333327</v>
      </c>
      <c r="K11" s="22">
        <f>'CENTRAL bbls'!K11/42</f>
        <v>16.123571428571431</v>
      </c>
      <c r="L11" s="22">
        <f>'CENTRAL bbls'!L11/42</f>
        <v>14.905238095238095</v>
      </c>
      <c r="M11" s="22">
        <f>'CENTRAL bbls'!M11/42</f>
        <v>13.725952380952382</v>
      </c>
      <c r="N11" s="22">
        <f>'CENTRAL bbls'!N11/42</f>
        <v>0</v>
      </c>
      <c r="O11" s="22">
        <f>'CENTRAL bbls'!O11/42</f>
        <v>16.790714285714287</v>
      </c>
      <c r="P11" s="22">
        <f>'CENTRAL bbls'!P11/42</f>
        <v>0</v>
      </c>
      <c r="Q11" s="22">
        <f>'CENTRAL bbls'!Q11/42</f>
        <v>0</v>
      </c>
      <c r="R11" s="22">
        <f>'CENTRAL bbls'!R11/42</f>
        <v>0</v>
      </c>
      <c r="S11" s="22">
        <f>'CENTRAL bbls'!S11/42</f>
        <v>0</v>
      </c>
      <c r="T11" s="22">
        <f>'CENTRAL bbls'!T11/42</f>
        <v>0</v>
      </c>
      <c r="U11" s="22">
        <f>'CENTRAL bbls'!U11/42</f>
        <v>0</v>
      </c>
      <c r="V11" s="22">
        <f>'CENTRAL bbls'!V11/42</f>
        <v>0</v>
      </c>
      <c r="W11" s="22">
        <f>'CENTRAL bbls'!W11/42</f>
        <v>0</v>
      </c>
    </row>
    <row r="12" spans="1:23" s="20" customFormat="1" ht="15.75" x14ac:dyDescent="0.25">
      <c r="A12" s="69" t="s">
        <v>175</v>
      </c>
      <c r="B12" s="67"/>
      <c r="C12" s="21" t="s">
        <v>17</v>
      </c>
      <c r="D12" s="22">
        <f>'CENTRAL bbls'!D12/42</f>
        <v>9.7521428571428572</v>
      </c>
      <c r="E12" s="22">
        <f>'CENTRAL bbls'!E12/42</f>
        <v>9.7521428571428572</v>
      </c>
      <c r="F12" s="22">
        <f>'CENTRAL bbls'!F12/42</f>
        <v>9.7521428571428572</v>
      </c>
      <c r="G12" s="22">
        <f>'CENTRAL bbls'!G12/42</f>
        <v>12.292380952380952</v>
      </c>
      <c r="H12" s="22">
        <f>'CENTRAL bbls'!H12/42</f>
        <v>12.073333333333332</v>
      </c>
      <c r="I12" s="22">
        <f>'CENTRAL bbls'!I12/42</f>
        <v>14.457857142857144</v>
      </c>
      <c r="J12" s="22">
        <f>'CENTRAL bbls'!J12/42</f>
        <v>0</v>
      </c>
      <c r="K12" s="22">
        <f>'CENTRAL bbls'!K12/42</f>
        <v>12.779047619047621</v>
      </c>
      <c r="L12" s="22">
        <f>'CENTRAL bbls'!L12/42</f>
        <v>11.453095238095237</v>
      </c>
      <c r="M12" s="22">
        <f>'CENTRAL bbls'!M12/42</f>
        <v>10.308571428571428</v>
      </c>
      <c r="N12" s="22">
        <f>'CENTRAL bbls'!N12/42</f>
        <v>0</v>
      </c>
      <c r="O12" s="22">
        <f>'CENTRAL bbls'!O12/42</f>
        <v>0</v>
      </c>
      <c r="P12" s="22">
        <f>'CENTRAL bbls'!P12/42</f>
        <v>0</v>
      </c>
      <c r="Q12" s="22">
        <f>'CENTRAL bbls'!Q12/42</f>
        <v>0</v>
      </c>
      <c r="R12" s="22">
        <f>'CENTRAL bbls'!R12/42</f>
        <v>0</v>
      </c>
      <c r="S12" s="22">
        <f>'CENTRAL bbls'!S12/42</f>
        <v>0</v>
      </c>
      <c r="T12" s="22">
        <f>'CENTRAL bbls'!T12/42</f>
        <v>0</v>
      </c>
      <c r="U12" s="22">
        <f>'CENTRAL bbls'!U12/42</f>
        <v>0</v>
      </c>
      <c r="V12" s="22">
        <f>'CENTRAL bbls'!V12/42</f>
        <v>0</v>
      </c>
      <c r="W12" s="22">
        <f>'CENTRAL bbls'!W12/42</f>
        <v>0</v>
      </c>
    </row>
    <row r="13" spans="1:23" s="20" customFormat="1" ht="15.75" x14ac:dyDescent="0.25">
      <c r="A13" s="70"/>
      <c r="B13" s="68"/>
      <c r="C13" s="23" t="s">
        <v>18</v>
      </c>
      <c r="D13" s="24">
        <f>'CENTRAL bbls'!D13/42</f>
        <v>7.6983333333333333</v>
      </c>
      <c r="E13" s="24">
        <f>'CENTRAL bbls'!E13/42</f>
        <v>7.6983333333333333</v>
      </c>
      <c r="F13" s="24">
        <f>'CENTRAL bbls'!F13/42</f>
        <v>7.6983333333333333</v>
      </c>
      <c r="G13" s="24">
        <f>'CENTRAL bbls'!G13/42</f>
        <v>9.6940476190476179</v>
      </c>
      <c r="H13" s="24">
        <f>'CENTRAL bbls'!H13/42</f>
        <v>9.5223809523809528</v>
      </c>
      <c r="I13" s="24">
        <f>'CENTRAL bbls'!I13/42</f>
        <v>7.6983333333333333</v>
      </c>
      <c r="J13" s="24">
        <f>'CENTRAL bbls'!J13/42</f>
        <v>8.687619047619048</v>
      </c>
      <c r="K13" s="24">
        <f>'CENTRAL bbls'!K13/42</f>
        <v>10.228095238095237</v>
      </c>
      <c r="L13" s="24">
        <f>'CENTRAL bbls'!L13/42</f>
        <v>9.4085714285714293</v>
      </c>
      <c r="M13" s="24">
        <f>'CENTRAL bbls'!M13/42</f>
        <v>8.1833333333333336</v>
      </c>
      <c r="N13" s="24">
        <f>'CENTRAL bbls'!N13/42</f>
        <v>0</v>
      </c>
      <c r="O13" s="24">
        <f>'CENTRAL bbls'!O13/42</f>
        <v>0</v>
      </c>
      <c r="P13" s="24">
        <f>'CENTRAL bbls'!P13/42</f>
        <v>0</v>
      </c>
      <c r="Q13" s="24">
        <f>'CENTRAL bbls'!Q13/42</f>
        <v>0</v>
      </c>
      <c r="R13" s="24">
        <f>'CENTRAL bbls'!R13/42</f>
        <v>0</v>
      </c>
      <c r="S13" s="24">
        <f>'CENTRAL bbls'!S13/42</f>
        <v>0</v>
      </c>
      <c r="T13" s="24">
        <f>'CENTRAL bbls'!T13/42</f>
        <v>0</v>
      </c>
      <c r="U13" s="24">
        <f>'CENTRAL bbls'!U13/42</f>
        <v>0</v>
      </c>
      <c r="V13" s="24">
        <f>'CENTRAL bbls'!V13/42</f>
        <v>0</v>
      </c>
      <c r="W13" s="24">
        <f>'CENTRAL bbls'!W13/42</f>
        <v>0</v>
      </c>
    </row>
    <row r="14" spans="1:23" s="20" customFormat="1" ht="15.75" x14ac:dyDescent="0.25">
      <c r="A14" s="69"/>
      <c r="B14" s="67" t="s">
        <v>11</v>
      </c>
      <c r="C14" s="21" t="s">
        <v>179</v>
      </c>
      <c r="D14" s="22">
        <f>'CENTRAL bbls'!D14/42</f>
        <v>6.9740476190476199</v>
      </c>
      <c r="E14" s="22">
        <f>'CENTRAL bbls'!E14/42</f>
        <v>6.9740476190476199</v>
      </c>
      <c r="F14" s="22">
        <f>'CENTRAL bbls'!F14/42</f>
        <v>6.9740476190476199</v>
      </c>
      <c r="G14" s="22">
        <f>'CENTRAL bbls'!G14/42</f>
        <v>8.9697619047619046</v>
      </c>
      <c r="H14" s="22">
        <f>'CENTRAL bbls'!H14/42</f>
        <v>8.7976190476190474</v>
      </c>
      <c r="I14" s="22">
        <f>'CENTRAL bbls'!I14/42</f>
        <v>6.9740476190476199</v>
      </c>
      <c r="J14" s="22">
        <f>'CENTRAL bbls'!J14/42</f>
        <v>7.9626190476190475</v>
      </c>
      <c r="K14" s="22">
        <f>'CENTRAL bbls'!K14/42</f>
        <v>9.5033333333333339</v>
      </c>
      <c r="L14" s="22">
        <f>'CENTRAL bbls'!L14/42</f>
        <v>8.6845238095238102</v>
      </c>
      <c r="M14" s="22">
        <f>'CENTRAL bbls'!M14/42</f>
        <v>7.458333333333333</v>
      </c>
      <c r="N14" s="22">
        <f>'CENTRAL bbls'!N14/42</f>
        <v>0</v>
      </c>
      <c r="O14" s="22">
        <f>'CENTRAL bbls'!O14/42</f>
        <v>0</v>
      </c>
      <c r="P14" s="22">
        <f>'CENTRAL bbls'!P14/42</f>
        <v>0</v>
      </c>
      <c r="Q14" s="22">
        <f>'CENTRAL bbls'!Q14/42</f>
        <v>0</v>
      </c>
      <c r="R14" s="22">
        <f>'CENTRAL bbls'!R14/42</f>
        <v>0</v>
      </c>
      <c r="S14" s="22">
        <f>'CENTRAL bbls'!S14/42</f>
        <v>0</v>
      </c>
      <c r="T14" s="22">
        <f>'CENTRAL bbls'!T14/42</f>
        <v>0</v>
      </c>
      <c r="U14" s="22">
        <f>'CENTRAL bbls'!U14/42</f>
        <v>0</v>
      </c>
      <c r="V14" s="22">
        <f>'CENTRAL bbls'!V14/42</f>
        <v>0</v>
      </c>
      <c r="W14" s="22">
        <f>'CENTRAL bbls'!W14/42</f>
        <v>0</v>
      </c>
    </row>
    <row r="15" spans="1:23" s="20" customFormat="1" ht="15.75" x14ac:dyDescent="0.25">
      <c r="A15" s="69"/>
      <c r="B15" s="67"/>
      <c r="C15" s="21" t="s">
        <v>19</v>
      </c>
      <c r="D15" s="22">
        <f>'CENTRAL bbls'!D15/42</f>
        <v>6.8104761904761908</v>
      </c>
      <c r="E15" s="22">
        <f>'CENTRAL bbls'!E15/42</f>
        <v>6.8104761904761908</v>
      </c>
      <c r="F15" s="22">
        <f>'CENTRAL bbls'!F15/42</f>
        <v>6.8104761904761908</v>
      </c>
      <c r="G15" s="22">
        <f>'CENTRAL bbls'!G15/42</f>
        <v>8.8052380952380958</v>
      </c>
      <c r="H15" s="22">
        <f>'CENTRAL bbls'!H15/42</f>
        <v>8.6328571428571426</v>
      </c>
      <c r="I15" s="22">
        <f>'CENTRAL bbls'!I15/42</f>
        <v>8.831666666666667</v>
      </c>
      <c r="J15" s="22">
        <f>'CENTRAL bbls'!J15/42</f>
        <v>0</v>
      </c>
      <c r="K15" s="22">
        <f>'CENTRAL bbls'!K15/42</f>
        <v>9.338571428571429</v>
      </c>
      <c r="L15" s="22">
        <f>'CENTRAL bbls'!L15/42</f>
        <v>8.4911904761904768</v>
      </c>
      <c r="M15" s="22">
        <f>'CENTRAL bbls'!M15/42</f>
        <v>6.8104761904761908</v>
      </c>
      <c r="N15" s="22">
        <f>'CENTRAL bbls'!N15/42</f>
        <v>0</v>
      </c>
      <c r="O15" s="22">
        <f>'CENTRAL bbls'!O15/42</f>
        <v>0</v>
      </c>
      <c r="P15" s="22">
        <f>'CENTRAL bbls'!P15/42</f>
        <v>0</v>
      </c>
      <c r="Q15" s="22">
        <f>'CENTRAL bbls'!Q15/42</f>
        <v>0</v>
      </c>
      <c r="R15" s="22">
        <f>'CENTRAL bbls'!R15/42</f>
        <v>0</v>
      </c>
      <c r="S15" s="22">
        <f>'CENTRAL bbls'!S15/42</f>
        <v>0</v>
      </c>
      <c r="T15" s="22">
        <f>'CENTRAL bbls'!T15/42</f>
        <v>0</v>
      </c>
      <c r="U15" s="22">
        <f>'CENTRAL bbls'!U15/42</f>
        <v>0</v>
      </c>
      <c r="V15" s="22">
        <f>'CENTRAL bbls'!V15/42</f>
        <v>0</v>
      </c>
      <c r="W15" s="22">
        <f>'CENTRAL bbls'!W15/42</f>
        <v>0</v>
      </c>
    </row>
    <row r="16" spans="1:23" s="20" customFormat="1" ht="15.75" x14ac:dyDescent="0.25">
      <c r="A16" s="146" t="s">
        <v>175</v>
      </c>
      <c r="B16" s="149"/>
      <c r="C16" s="147" t="s">
        <v>20</v>
      </c>
      <c r="D16" s="162">
        <f>'CENTRAL bbls'!D16/42</f>
        <v>12.232380952380952</v>
      </c>
      <c r="E16" s="162">
        <f>'CENTRAL bbls'!E16/42</f>
        <v>12.232380952380952</v>
      </c>
      <c r="F16" s="162">
        <f>'CENTRAL bbls'!F16/42</f>
        <v>12.232380952380952</v>
      </c>
      <c r="G16" s="163">
        <f>'CENTRAL bbls'!G16/42</f>
        <v>14.845952380952379</v>
      </c>
      <c r="H16" s="22">
        <f>'CENTRAL bbls'!H16/42</f>
        <v>14.620714285714287</v>
      </c>
      <c r="I16" s="22">
        <f>'CENTRAL bbls'!I16/42</f>
        <v>14.620714285714287</v>
      </c>
      <c r="J16" s="22">
        <f>'CENTRAL bbls'!J16/42</f>
        <v>12.232380952380952</v>
      </c>
      <c r="K16" s="22">
        <f>'CENTRAL bbls'!K16/42</f>
        <v>15.326428571428572</v>
      </c>
      <c r="L16" s="22">
        <f>'CENTRAL bbls'!L16/42</f>
        <v>13.982857142857142</v>
      </c>
      <c r="M16" s="22">
        <f>'CENTRAL bbls'!M16/42</f>
        <v>12.805952380952382</v>
      </c>
      <c r="N16" s="22">
        <f>'CENTRAL bbls'!N16/42</f>
        <v>0</v>
      </c>
      <c r="O16" s="22">
        <f>'CENTRAL bbls'!O16/42</f>
        <v>0</v>
      </c>
      <c r="P16" s="22">
        <f>'CENTRAL bbls'!P16/42</f>
        <v>0</v>
      </c>
      <c r="Q16" s="22">
        <f>'CENTRAL bbls'!Q16/42</f>
        <v>0</v>
      </c>
      <c r="R16" s="22">
        <f>'CENTRAL bbls'!R16/42</f>
        <v>0</v>
      </c>
      <c r="S16" s="22">
        <f>'CENTRAL bbls'!S16/42</f>
        <v>0</v>
      </c>
      <c r="T16" s="22">
        <f>'CENTRAL bbls'!T16/42</f>
        <v>0</v>
      </c>
      <c r="U16" s="22">
        <f>'CENTRAL bbls'!U16/42</f>
        <v>0</v>
      </c>
      <c r="V16" s="22">
        <f>'CENTRAL bbls'!V16/42</f>
        <v>0</v>
      </c>
      <c r="W16" s="22">
        <f>'CENTRAL bbls'!W16/42</f>
        <v>0</v>
      </c>
    </row>
    <row r="17" spans="1:23" s="20" customFormat="1" ht="15.75" x14ac:dyDescent="0.25">
      <c r="A17" s="70"/>
      <c r="B17" s="68" t="s">
        <v>11</v>
      </c>
      <c r="C17" s="23" t="s">
        <v>21</v>
      </c>
      <c r="D17" s="24">
        <f>'CENTRAL bbls'!D17/42</f>
        <v>10.76047619047619</v>
      </c>
      <c r="E17" s="24">
        <f>'CENTRAL bbls'!E17/42</f>
        <v>10.76047619047619</v>
      </c>
      <c r="F17" s="24">
        <f>'CENTRAL bbls'!F17/42</f>
        <v>10.76047619047619</v>
      </c>
      <c r="G17" s="24">
        <f>'CENTRAL bbls'!G17/42</f>
        <v>12.755952380952381</v>
      </c>
      <c r="H17" s="24">
        <f>'CENTRAL bbls'!H17/42</f>
        <v>12.584761904761903</v>
      </c>
      <c r="I17" s="31">
        <f>'CENTRAL bbls'!I17/42</f>
        <v>5.043571428571429</v>
      </c>
      <c r="J17" s="24">
        <f>'CENTRAL bbls'!J17/42</f>
        <v>2.6678571428571427</v>
      </c>
      <c r="K17" s="24">
        <f>'CENTRAL bbls'!K17/42</f>
        <v>13.290476190476191</v>
      </c>
      <c r="L17" s="24">
        <f>'CENTRAL bbls'!L17/42</f>
        <v>12.567619047619049</v>
      </c>
      <c r="M17" s="24">
        <f>'CENTRAL bbls'!M17/42</f>
        <v>11.245238095238095</v>
      </c>
      <c r="N17" s="24">
        <f>'CENTRAL bbls'!N17/42</f>
        <v>0</v>
      </c>
      <c r="O17" s="24">
        <f>'CENTRAL bbls'!O17/42</f>
        <v>0</v>
      </c>
      <c r="P17" s="24">
        <f>'CENTRAL bbls'!P17/42</f>
        <v>0</v>
      </c>
      <c r="Q17" s="24">
        <f>'CENTRAL bbls'!Q17/42</f>
        <v>0</v>
      </c>
      <c r="R17" s="24">
        <f>'CENTRAL bbls'!R17/42</f>
        <v>0</v>
      </c>
      <c r="S17" s="24">
        <f>'CENTRAL bbls'!S17/42</f>
        <v>0</v>
      </c>
      <c r="T17" s="24">
        <f>'CENTRAL bbls'!T17/42</f>
        <v>0</v>
      </c>
      <c r="U17" s="24">
        <f>'CENTRAL bbls'!U17/42</f>
        <v>0</v>
      </c>
      <c r="V17" s="24">
        <f>'CENTRAL bbls'!V17/42</f>
        <v>0</v>
      </c>
      <c r="W17" s="24">
        <f>'CENTRAL bbls'!W17/42</f>
        <v>0</v>
      </c>
    </row>
    <row r="18" spans="1:23" s="20" customFormat="1" ht="15.75" x14ac:dyDescent="0.25">
      <c r="A18" s="69" t="s">
        <v>175</v>
      </c>
      <c r="B18" s="67" t="s">
        <v>11</v>
      </c>
      <c r="C18" s="21" t="s">
        <v>4</v>
      </c>
      <c r="D18" s="22">
        <f>'CENTRAL bbls'!D18/42</f>
        <v>0</v>
      </c>
      <c r="E18" s="22">
        <f>'CENTRAL bbls'!E18/42</f>
        <v>0</v>
      </c>
      <c r="F18" s="22">
        <f>'CENTRAL bbls'!F18/42</f>
        <v>0</v>
      </c>
      <c r="G18" s="22">
        <f>'CENTRAL bbls'!G18/42</f>
        <v>0</v>
      </c>
      <c r="H18" s="27">
        <f>'CENTRAL bbls'!H18/42</f>
        <v>2.2635714285714283</v>
      </c>
      <c r="I18" s="22">
        <f>'CENTRAL bbls'!I18/42</f>
        <v>0</v>
      </c>
      <c r="J18" s="22">
        <f>'CENTRAL bbls'!J18/42</f>
        <v>0</v>
      </c>
      <c r="K18" s="27">
        <f>'CENTRAL bbls'!K18/42</f>
        <v>2.9692857142857143</v>
      </c>
      <c r="L18" s="22">
        <f>'CENTRAL bbls'!L18/42</f>
        <v>0</v>
      </c>
      <c r="M18" s="22">
        <f>'CENTRAL bbls'!M18/42</f>
        <v>0</v>
      </c>
      <c r="N18" s="22">
        <f>'CENTRAL bbls'!N18/42</f>
        <v>0</v>
      </c>
      <c r="O18" s="22">
        <f>'CENTRAL bbls'!O18/42</f>
        <v>0</v>
      </c>
      <c r="P18" s="22">
        <f>'CENTRAL bbls'!P18/42</f>
        <v>0</v>
      </c>
      <c r="Q18" s="22">
        <f>'CENTRAL bbls'!Q18/42</f>
        <v>0</v>
      </c>
      <c r="R18" s="22">
        <f>'CENTRAL bbls'!R18/42</f>
        <v>0</v>
      </c>
      <c r="S18" s="22">
        <f>'CENTRAL bbls'!S18/42</f>
        <v>0</v>
      </c>
      <c r="T18" s="22">
        <f>'CENTRAL bbls'!T18/42</f>
        <v>0</v>
      </c>
      <c r="U18" s="22">
        <f>'CENTRAL bbls'!U18/42</f>
        <v>0</v>
      </c>
      <c r="V18" s="22">
        <f>'CENTRAL bbls'!V18/42</f>
        <v>0</v>
      </c>
      <c r="W18" s="22">
        <f>'CENTRAL bbls'!W18/42</f>
        <v>0</v>
      </c>
    </row>
    <row r="19" spans="1:23" s="20" customFormat="1" ht="15.75" x14ac:dyDescent="0.25">
      <c r="A19" s="69" t="s">
        <v>175</v>
      </c>
      <c r="B19" s="67" t="s">
        <v>11</v>
      </c>
      <c r="C19" s="21" t="s">
        <v>22</v>
      </c>
      <c r="D19" s="22">
        <f>'CENTRAL bbls'!D19/42</f>
        <v>4.3740476190476194</v>
      </c>
      <c r="E19" s="28">
        <f>'CENTRAL bbls'!E19/42</f>
        <v>3.860238095238095</v>
      </c>
      <c r="F19" s="28">
        <f>'CENTRAL bbls'!F19/42</f>
        <v>3.860238095238095</v>
      </c>
      <c r="G19" s="22">
        <f>'CENTRAL bbls'!G19/42</f>
        <v>6.7445238095238089</v>
      </c>
      <c r="H19" s="22">
        <f>'CENTRAL bbls'!H19/42</f>
        <v>6.5404761904761903</v>
      </c>
      <c r="I19" s="22">
        <f>'CENTRAL bbls'!I19/42</f>
        <v>11.510238095238096</v>
      </c>
      <c r="J19" s="22">
        <f>'CENTRAL bbls'!J19/42</f>
        <v>0</v>
      </c>
      <c r="K19" s="22">
        <f>'CENTRAL bbls'!K19/42</f>
        <v>7.2461904761904758</v>
      </c>
      <c r="L19" s="22">
        <f>'CENTRAL bbls'!L19/42</f>
        <v>0</v>
      </c>
      <c r="M19" s="28">
        <f>'CENTRAL bbls'!M19/42</f>
        <v>4.3452380952380949</v>
      </c>
      <c r="N19" s="22">
        <f>'CENTRAL bbls'!N19/42</f>
        <v>4.6557142857142857</v>
      </c>
      <c r="O19" s="22">
        <f>'CENTRAL bbls'!O19/42</f>
        <v>0</v>
      </c>
      <c r="P19" s="22">
        <f>'CENTRAL bbls'!P19/42</f>
        <v>0</v>
      </c>
      <c r="Q19" s="22">
        <f>'CENTRAL bbls'!Q19/42</f>
        <v>0</v>
      </c>
      <c r="R19" s="22">
        <f>'CENTRAL bbls'!R19/42</f>
        <v>0</v>
      </c>
      <c r="S19" s="22">
        <f>'CENTRAL bbls'!S19/42</f>
        <v>0</v>
      </c>
      <c r="T19" s="22">
        <f>'CENTRAL bbls'!T19/42</f>
        <v>0</v>
      </c>
      <c r="U19" s="22">
        <f>'CENTRAL bbls'!U19/42</f>
        <v>0</v>
      </c>
      <c r="V19" s="22">
        <f>'CENTRAL bbls'!V19/42</f>
        <v>0</v>
      </c>
      <c r="W19" s="22">
        <f>'CENTRAL bbls'!W19/42</f>
        <v>0</v>
      </c>
    </row>
    <row r="20" spans="1:23" s="20" customFormat="1" ht="15.75" x14ac:dyDescent="0.25">
      <c r="A20" s="146" t="s">
        <v>175</v>
      </c>
      <c r="B20" s="67"/>
      <c r="C20" s="147" t="s">
        <v>23</v>
      </c>
      <c r="D20" s="164">
        <f>'CENTRAL bbls'!D20/42</f>
        <v>4.29</v>
      </c>
      <c r="E20" s="162">
        <f>'CENTRAL bbls'!E20/42</f>
        <v>4.29</v>
      </c>
      <c r="F20" s="162">
        <f>'CENTRAL bbls'!F20/42</f>
        <v>4.29</v>
      </c>
      <c r="G20" s="163">
        <f>'CENTRAL bbls'!G20/42</f>
        <v>6.9040476190476197</v>
      </c>
      <c r="H20" s="27">
        <f>'CENTRAL bbls'!H20/42</f>
        <v>6.6790476190476182</v>
      </c>
      <c r="I20" s="22">
        <f>'CENTRAL bbls'!I20/42</f>
        <v>14.883333333333335</v>
      </c>
      <c r="J20" s="22">
        <f>'CENTRAL bbls'!J20/42</f>
        <v>0</v>
      </c>
      <c r="K20" s="27">
        <f>'CENTRAL bbls'!K20/42</f>
        <v>7.3847619047619055</v>
      </c>
      <c r="L20" s="22">
        <f>'CENTRAL bbls'!L20/42</f>
        <v>6.0423809523809524</v>
      </c>
      <c r="M20" s="22">
        <f>'CENTRAL bbls'!M20/42</f>
        <v>4.8635714285714284</v>
      </c>
      <c r="N20" s="22">
        <f>'CENTRAL bbls'!N20/42</f>
        <v>0</v>
      </c>
      <c r="O20" s="22">
        <f>'CENTRAL bbls'!O20/42</f>
        <v>0</v>
      </c>
      <c r="P20" s="22">
        <f>'CENTRAL bbls'!P20/42</f>
        <v>0</v>
      </c>
      <c r="Q20" s="22">
        <f>'CENTRAL bbls'!Q20/42</f>
        <v>0</v>
      </c>
      <c r="R20" s="22">
        <f>'CENTRAL bbls'!R20/42</f>
        <v>0</v>
      </c>
      <c r="S20" s="22">
        <f>'CENTRAL bbls'!S20/42</f>
        <v>0</v>
      </c>
      <c r="T20" s="22">
        <f>'CENTRAL bbls'!T20/42</f>
        <v>0</v>
      </c>
      <c r="U20" s="22">
        <f>'CENTRAL bbls'!U20/42</f>
        <v>0</v>
      </c>
      <c r="V20" s="22">
        <f>'CENTRAL bbls'!V20/42</f>
        <v>0</v>
      </c>
      <c r="W20" s="22">
        <f>'CENTRAL bbls'!W20/42</f>
        <v>0</v>
      </c>
    </row>
    <row r="21" spans="1:23" s="20" customFormat="1" ht="15.75" x14ac:dyDescent="0.25">
      <c r="A21" s="70" t="s">
        <v>175</v>
      </c>
      <c r="B21" s="68"/>
      <c r="C21" s="23" t="s">
        <v>24</v>
      </c>
      <c r="D21" s="24">
        <f>'CENTRAL bbls'!D21/42</f>
        <v>15.856666666666667</v>
      </c>
      <c r="E21" s="24">
        <f>'CENTRAL bbls'!E21/42</f>
        <v>15.856666666666667</v>
      </c>
      <c r="F21" s="24">
        <f>'CENTRAL bbls'!F21/42</f>
        <v>15.856666666666667</v>
      </c>
      <c r="G21" s="24">
        <f>'CENTRAL bbls'!G21/42</f>
        <v>18.311428571428571</v>
      </c>
      <c r="H21" s="24">
        <f>'CENTRAL bbls'!H21/42</f>
        <v>18.099523809523809</v>
      </c>
      <c r="I21" s="24">
        <f>'CENTRAL bbls'!I21/42</f>
        <v>8.1828571428571433</v>
      </c>
      <c r="J21" s="24">
        <f>'CENTRAL bbls'!J21/42</f>
        <v>10.594047619047618</v>
      </c>
      <c r="K21" s="24">
        <f>'CENTRAL bbls'!K21/42</f>
        <v>18.805238095238096</v>
      </c>
      <c r="L21" s="24">
        <f>'CENTRAL bbls'!L21/42</f>
        <v>17.500714285714285</v>
      </c>
      <c r="M21" s="24">
        <f>'CENTRAL bbls'!M21/42</f>
        <v>16.395</v>
      </c>
      <c r="N21" s="24">
        <f>'CENTRAL bbls'!N21/42</f>
        <v>0</v>
      </c>
      <c r="O21" s="24">
        <f>'CENTRAL bbls'!O21/42</f>
        <v>8.3935714285714287</v>
      </c>
      <c r="P21" s="24">
        <f>'CENTRAL bbls'!P21/42</f>
        <v>0</v>
      </c>
      <c r="Q21" s="24">
        <f>'CENTRAL bbls'!Q21/42</f>
        <v>0</v>
      </c>
      <c r="R21" s="24">
        <f>'CENTRAL bbls'!R21/42</f>
        <v>0</v>
      </c>
      <c r="S21" s="24">
        <f>'CENTRAL bbls'!S21/42</f>
        <v>0</v>
      </c>
      <c r="T21" s="24">
        <f>'CENTRAL bbls'!T21/42</f>
        <v>0</v>
      </c>
      <c r="U21" s="24">
        <f>'CENTRAL bbls'!U21/42</f>
        <v>0</v>
      </c>
      <c r="V21" s="24">
        <f>'CENTRAL bbls'!V21/42</f>
        <v>0</v>
      </c>
      <c r="W21" s="24">
        <f>'CENTRAL bbls'!W21/42</f>
        <v>0</v>
      </c>
    </row>
    <row r="22" spans="1:23" s="20" customFormat="1" ht="15.75" x14ac:dyDescent="0.25">
      <c r="A22" s="69"/>
      <c r="B22" s="67" t="s">
        <v>11</v>
      </c>
      <c r="C22" s="21" t="s">
        <v>25</v>
      </c>
      <c r="D22" s="22">
        <f>'CENTRAL bbls'!D22/42</f>
        <v>7.6983333333333333</v>
      </c>
      <c r="E22" s="22">
        <f>'CENTRAL bbls'!E22/42</f>
        <v>7.6983333333333333</v>
      </c>
      <c r="F22" s="22">
        <f>'CENTRAL bbls'!F22/42</f>
        <v>7.6983333333333333</v>
      </c>
      <c r="G22" s="22">
        <f>'CENTRAL bbls'!G22/42</f>
        <v>9.6940476190476179</v>
      </c>
      <c r="H22" s="22">
        <f>'CENTRAL bbls'!H22/42</f>
        <v>9.5223809523809528</v>
      </c>
      <c r="I22" s="22">
        <f>'CENTRAL bbls'!I22/42</f>
        <v>7.6252380952380951</v>
      </c>
      <c r="J22" s="22">
        <f>'CENTRAL bbls'!J22/42</f>
        <v>8.687619047619048</v>
      </c>
      <c r="K22" s="22">
        <f>'CENTRAL bbls'!K22/42</f>
        <v>10.228095238095237</v>
      </c>
      <c r="L22" s="22">
        <f>'CENTRAL bbls'!L22/42</f>
        <v>9.4085714285714293</v>
      </c>
      <c r="M22" s="22">
        <f>'CENTRAL bbls'!M22/42</f>
        <v>8.1833333333333336</v>
      </c>
      <c r="N22" s="22">
        <f>'CENTRAL bbls'!N22/42</f>
        <v>0</v>
      </c>
      <c r="O22" s="22">
        <f>'CENTRAL bbls'!O22/42</f>
        <v>0</v>
      </c>
      <c r="P22" s="22">
        <f>'CENTRAL bbls'!P22/42</f>
        <v>0</v>
      </c>
      <c r="Q22" s="22">
        <f>'CENTRAL bbls'!Q22/42</f>
        <v>0</v>
      </c>
      <c r="R22" s="22">
        <f>'CENTRAL bbls'!R22/42</f>
        <v>0</v>
      </c>
      <c r="S22" s="22">
        <f>'CENTRAL bbls'!S22/42</f>
        <v>0</v>
      </c>
      <c r="T22" s="22">
        <f>'CENTRAL bbls'!T22/42</f>
        <v>0</v>
      </c>
      <c r="U22" s="22">
        <f>'CENTRAL bbls'!U22/42</f>
        <v>0</v>
      </c>
      <c r="V22" s="22">
        <f>'CENTRAL bbls'!V22/42</f>
        <v>0</v>
      </c>
      <c r="W22" s="22">
        <f>'CENTRAL bbls'!W22/42</f>
        <v>0</v>
      </c>
    </row>
    <row r="23" spans="1:23" s="20" customFormat="1" ht="15.75" x14ac:dyDescent="0.25">
      <c r="A23" s="69"/>
      <c r="B23" s="67"/>
      <c r="C23" s="21" t="s">
        <v>26</v>
      </c>
      <c r="D23" s="22">
        <f>'CENTRAL bbls'!D23/42</f>
        <v>6.1242857142857146</v>
      </c>
      <c r="E23" s="22">
        <f>'CENTRAL bbls'!E23/42</f>
        <v>6.1242857142857146</v>
      </c>
      <c r="F23" s="22">
        <f>'CENTRAL bbls'!F23/42</f>
        <v>6.1242857142857146</v>
      </c>
      <c r="G23" s="22">
        <f>'CENTRAL bbls'!G23/42</f>
        <v>4.2854761904761904</v>
      </c>
      <c r="H23" s="22">
        <f>'CENTRAL bbls'!H23/42</f>
        <v>4.1019047619047617</v>
      </c>
      <c r="I23" s="22">
        <f>'CENTRAL bbls'!I23/42</f>
        <v>16.146904761904761</v>
      </c>
      <c r="J23" s="22">
        <f>'CENTRAL bbls'!J23/42</f>
        <v>0</v>
      </c>
      <c r="K23" s="22">
        <f>'CENTRAL bbls'!K23/42</f>
        <v>4.8076190476190472</v>
      </c>
      <c r="L23" s="22">
        <f>'CENTRAL bbls'!L23/42</f>
        <v>7.5957142857142852</v>
      </c>
      <c r="M23" s="22">
        <f>'CENTRAL bbls'!M23/42</f>
        <v>6.6090476190476188</v>
      </c>
      <c r="N23" s="22">
        <f>'CENTRAL bbls'!N23/42</f>
        <v>0</v>
      </c>
      <c r="O23" s="22">
        <f>'CENTRAL bbls'!O23/42</f>
        <v>0</v>
      </c>
      <c r="P23" s="22">
        <f>'CENTRAL bbls'!P23/42</f>
        <v>0</v>
      </c>
      <c r="Q23" s="22">
        <f>'CENTRAL bbls'!Q23/42</f>
        <v>0</v>
      </c>
      <c r="R23" s="22">
        <f>'CENTRAL bbls'!R23/42</f>
        <v>0</v>
      </c>
      <c r="S23" s="22">
        <f>'CENTRAL bbls'!S23/42</f>
        <v>0</v>
      </c>
      <c r="T23" s="22">
        <f>'CENTRAL bbls'!T23/42</f>
        <v>0</v>
      </c>
      <c r="U23" s="22">
        <f>'CENTRAL bbls'!U23/42</f>
        <v>0</v>
      </c>
      <c r="V23" s="22">
        <f>'CENTRAL bbls'!V23/42</f>
        <v>0</v>
      </c>
      <c r="W23" s="22">
        <f>'CENTRAL bbls'!W23/42</f>
        <v>0</v>
      </c>
    </row>
    <row r="24" spans="1:23" s="20" customFormat="1" ht="15.75" x14ac:dyDescent="0.25">
      <c r="A24" s="146" t="s">
        <v>175</v>
      </c>
      <c r="B24" s="67" t="s">
        <v>11</v>
      </c>
      <c r="C24" s="147" t="s">
        <v>27</v>
      </c>
      <c r="D24" s="163">
        <f>'CENTRAL bbls'!D24/42</f>
        <v>3.101666666666667</v>
      </c>
      <c r="E24" s="22">
        <f>'CENTRAL bbls'!E24/42</f>
        <v>3.101666666666667</v>
      </c>
      <c r="F24" s="22">
        <f>'CENTRAL bbls'!F24/42</f>
        <v>3.101666666666667</v>
      </c>
      <c r="G24" s="22">
        <f>'CENTRAL bbls'!G24/42</f>
        <v>5.4680952380952377</v>
      </c>
      <c r="H24" s="22">
        <f>'CENTRAL bbls'!H24/42</f>
        <v>5.2357142857142858</v>
      </c>
      <c r="I24" s="22">
        <f>'CENTRAL bbls'!I24/42</f>
        <v>0</v>
      </c>
      <c r="J24" s="22">
        <f>'CENTRAL bbls'!J24/42</f>
        <v>0</v>
      </c>
      <c r="K24" s="22">
        <f>'CENTRAL bbls'!K24/42</f>
        <v>5.9414285714285713</v>
      </c>
      <c r="L24" s="22">
        <f>'CENTRAL bbls'!L24/42</f>
        <v>0</v>
      </c>
      <c r="M24" s="22">
        <f>'CENTRAL bbls'!M24/42</f>
        <v>3.3485714285714283</v>
      </c>
      <c r="N24" s="22">
        <f>'CENTRAL bbls'!N24/42</f>
        <v>0</v>
      </c>
      <c r="O24" s="22">
        <f>'CENTRAL bbls'!O24/42</f>
        <v>0</v>
      </c>
      <c r="P24" s="22">
        <f>'CENTRAL bbls'!P24/42</f>
        <v>0</v>
      </c>
      <c r="Q24" s="22">
        <f>'CENTRAL bbls'!Q24/42</f>
        <v>0</v>
      </c>
      <c r="R24" s="22">
        <f>'CENTRAL bbls'!R24/42</f>
        <v>0</v>
      </c>
      <c r="S24" s="22">
        <f>'CENTRAL bbls'!S24/42</f>
        <v>0</v>
      </c>
      <c r="T24" s="22">
        <f>'CENTRAL bbls'!T24/42</f>
        <v>0</v>
      </c>
      <c r="U24" s="22">
        <f>'CENTRAL bbls'!U24/42</f>
        <v>0</v>
      </c>
      <c r="V24" s="22">
        <f>'CENTRAL bbls'!V24/42</f>
        <v>0</v>
      </c>
      <c r="W24" s="22">
        <f>'CENTRAL bbls'!W24/42</f>
        <v>16.905000000000001</v>
      </c>
    </row>
    <row r="25" spans="1:23" s="20" customFormat="1" ht="15.75" x14ac:dyDescent="0.25">
      <c r="A25" s="70"/>
      <c r="B25" s="68" t="s">
        <v>11</v>
      </c>
      <c r="C25" s="23" t="s">
        <v>28</v>
      </c>
      <c r="D25" s="24">
        <f>'CENTRAL bbls'!D25/42</f>
        <v>12.540714285714287</v>
      </c>
      <c r="E25" s="24">
        <f>'CENTRAL bbls'!E25/42</f>
        <v>12.540714285714287</v>
      </c>
      <c r="F25" s="24">
        <f>'CENTRAL bbls'!F25/42</f>
        <v>12.540714285714287</v>
      </c>
      <c r="G25" s="24">
        <f>'CENTRAL bbls'!G25/42</f>
        <v>14.535952380952381</v>
      </c>
      <c r="H25" s="24">
        <f>'CENTRAL bbls'!H25/42</f>
        <v>14.363333333333333</v>
      </c>
      <c r="I25" s="24">
        <f>'CENTRAL bbls'!I25/42</f>
        <v>6.1576190476190478</v>
      </c>
      <c r="J25" s="24">
        <f>'CENTRAL bbls'!J25/42</f>
        <v>8.2659523809523812</v>
      </c>
      <c r="K25" s="24">
        <f>'CENTRAL bbls'!K25/42</f>
        <v>15.069047619047618</v>
      </c>
      <c r="L25" s="24">
        <f>'CENTRAL bbls'!L25/42</f>
        <v>14.404047619047621</v>
      </c>
      <c r="M25" s="24">
        <f>'CENTRAL bbls'!M25/42</f>
        <v>13.024285714285714</v>
      </c>
      <c r="N25" s="24">
        <f>'CENTRAL bbls'!N25/42</f>
        <v>0</v>
      </c>
      <c r="O25" s="24">
        <f>'CENTRAL bbls'!O25/42</f>
        <v>0</v>
      </c>
      <c r="P25" s="24">
        <f>'CENTRAL bbls'!P25/42</f>
        <v>0</v>
      </c>
      <c r="Q25" s="24">
        <f>'CENTRAL bbls'!Q25/42</f>
        <v>0</v>
      </c>
      <c r="R25" s="24">
        <f>'CENTRAL bbls'!R25/42</f>
        <v>0</v>
      </c>
      <c r="S25" s="24">
        <f>'CENTRAL bbls'!S25/42</f>
        <v>0</v>
      </c>
      <c r="T25" s="24">
        <f>'CENTRAL bbls'!T25/42</f>
        <v>0</v>
      </c>
      <c r="U25" s="24">
        <f>'CENTRAL bbls'!U25/42</f>
        <v>0</v>
      </c>
      <c r="V25" s="24">
        <f>'CENTRAL bbls'!V25/42</f>
        <v>0</v>
      </c>
      <c r="W25" s="24">
        <f>'CENTRAL bbls'!W25/42</f>
        <v>0</v>
      </c>
    </row>
    <row r="26" spans="1:23" s="20" customFormat="1" ht="15.75" x14ac:dyDescent="0.25">
      <c r="A26" s="69"/>
      <c r="B26" s="67"/>
      <c r="C26" s="21" t="s">
        <v>29</v>
      </c>
      <c r="D26" s="22">
        <f>'CENTRAL bbls'!D26/42</f>
        <v>12.868809523809524</v>
      </c>
      <c r="E26" s="22">
        <f>'CENTRAL bbls'!E26/42</f>
        <v>12.868809523809524</v>
      </c>
      <c r="F26" s="22">
        <f>'CENTRAL bbls'!F26/42</f>
        <v>12.868809523809524</v>
      </c>
      <c r="G26" s="22">
        <f>'CENTRAL bbls'!G26/42</f>
        <v>14.863095238095237</v>
      </c>
      <c r="H26" s="22">
        <f>'CENTRAL bbls'!H26/42</f>
        <v>14.691904761904761</v>
      </c>
      <c r="I26" s="22">
        <f>'CENTRAL bbls'!I26/42</f>
        <v>6.6423809523809529</v>
      </c>
      <c r="J26" s="22">
        <f>'CENTRAL bbls'!J26/42</f>
        <v>8.5952380952380949</v>
      </c>
      <c r="K26" s="22">
        <f>'CENTRAL bbls'!K26/42</f>
        <v>15.397619047619049</v>
      </c>
      <c r="L26" s="22">
        <f>'CENTRAL bbls'!L26/42</f>
        <v>14.742380952380952</v>
      </c>
      <c r="M26" s="22">
        <f>'CENTRAL bbls'!M26/42</f>
        <v>13.351666666666667</v>
      </c>
      <c r="N26" s="22">
        <f>'CENTRAL bbls'!N26/42</f>
        <v>0</v>
      </c>
      <c r="O26" s="22">
        <f>'CENTRAL bbls'!O26/42</f>
        <v>11.244047619047619</v>
      </c>
      <c r="P26" s="22">
        <f>'CENTRAL bbls'!P26/42</f>
        <v>0</v>
      </c>
      <c r="Q26" s="22">
        <f>'CENTRAL bbls'!Q26/42</f>
        <v>0</v>
      </c>
      <c r="R26" s="22">
        <f>'CENTRAL bbls'!R26/42</f>
        <v>0</v>
      </c>
      <c r="S26" s="22">
        <f>'CENTRAL bbls'!S26/42</f>
        <v>0</v>
      </c>
      <c r="T26" s="22">
        <f>'CENTRAL bbls'!T26/42</f>
        <v>0</v>
      </c>
      <c r="U26" s="22">
        <f>'CENTRAL bbls'!U26/42</f>
        <v>0</v>
      </c>
      <c r="V26" s="22">
        <f>'CENTRAL bbls'!V26/42</f>
        <v>0</v>
      </c>
      <c r="W26" s="22">
        <f>'CENTRAL bbls'!W26/42</f>
        <v>0</v>
      </c>
    </row>
    <row r="27" spans="1:23" s="20" customFormat="1" ht="15.75" x14ac:dyDescent="0.25">
      <c r="A27" s="69" t="s">
        <v>175</v>
      </c>
      <c r="B27" s="67" t="s">
        <v>11</v>
      </c>
      <c r="C27" s="21" t="s">
        <v>30</v>
      </c>
      <c r="D27" s="22">
        <f>'CENTRAL bbls'!D27/42</f>
        <v>6.5721428571428566</v>
      </c>
      <c r="E27" s="28">
        <f>'CENTRAL bbls'!E27/42</f>
        <v>6.5721428571428566</v>
      </c>
      <c r="F27" s="28">
        <f>'CENTRAL bbls'!F27/42</f>
        <v>2.7116666666666669</v>
      </c>
      <c r="G27" s="22">
        <f>'CENTRAL bbls'!G27/42</f>
        <v>8.6640476190476186</v>
      </c>
      <c r="H27" s="22">
        <f>'CENTRAL bbls'!H27/42</f>
        <v>8.4828571428571422</v>
      </c>
      <c r="I27" s="22">
        <f>'CENTRAL bbls'!I27/42</f>
        <v>12.609523809523811</v>
      </c>
      <c r="J27" s="22">
        <f>'CENTRAL bbls'!J27/42</f>
        <v>0</v>
      </c>
      <c r="K27" s="22">
        <f>'CENTRAL bbls'!K27/42</f>
        <v>9.1885714285714286</v>
      </c>
      <c r="L27" s="22">
        <f>'CENTRAL bbls'!L27/42</f>
        <v>0</v>
      </c>
      <c r="M27" s="28">
        <f>'CENTRAL bbls'!M27/42</f>
        <v>3.1959523809523809</v>
      </c>
      <c r="N27" s="22">
        <f>'CENTRAL bbls'!N27/42</f>
        <v>0</v>
      </c>
      <c r="O27" s="22">
        <f>'CENTRAL bbls'!O27/42</f>
        <v>0</v>
      </c>
      <c r="P27" s="22">
        <f>'CENTRAL bbls'!P27/42</f>
        <v>0</v>
      </c>
      <c r="Q27" s="22">
        <f>'CENTRAL bbls'!Q27/42</f>
        <v>0</v>
      </c>
      <c r="R27" s="22">
        <f>'CENTRAL bbls'!R27/42</f>
        <v>0</v>
      </c>
      <c r="S27" s="22">
        <f>'CENTRAL bbls'!S27/42</f>
        <v>0</v>
      </c>
      <c r="T27" s="22">
        <f>'CENTRAL bbls'!T27/42</f>
        <v>0</v>
      </c>
      <c r="U27" s="22">
        <f>'CENTRAL bbls'!U27/42</f>
        <v>0</v>
      </c>
      <c r="V27" s="22">
        <f>'CENTRAL bbls'!V27/42</f>
        <v>0</v>
      </c>
      <c r="W27" s="22">
        <f>'CENTRAL bbls'!W27/42</f>
        <v>0</v>
      </c>
    </row>
    <row r="28" spans="1:23" s="20" customFormat="1" ht="15.75" x14ac:dyDescent="0.25">
      <c r="A28" s="146"/>
      <c r="B28" s="67" t="s">
        <v>11</v>
      </c>
      <c r="C28" s="147" t="s">
        <v>31</v>
      </c>
      <c r="D28" s="165">
        <f>'CENTRAL bbls'!D28/42</f>
        <v>6.1242857142857146</v>
      </c>
      <c r="E28" s="22">
        <f>'CENTRAL bbls'!E28/42</f>
        <v>6.1242857142857146</v>
      </c>
      <c r="F28" s="22">
        <f>'CENTRAL bbls'!F28/42</f>
        <v>6.1242857142857146</v>
      </c>
      <c r="G28" s="22">
        <f>'CENTRAL bbls'!G28/42</f>
        <v>4.2854761904761904</v>
      </c>
      <c r="H28" s="27">
        <f>'CENTRAL bbls'!H28/42</f>
        <v>4.1019047619047617</v>
      </c>
      <c r="I28" s="22">
        <f>'CENTRAL bbls'!I28/42</f>
        <v>0</v>
      </c>
      <c r="J28" s="22">
        <f>'CENTRAL bbls'!J28/42</f>
        <v>0</v>
      </c>
      <c r="K28" s="27">
        <f>'CENTRAL bbls'!K28/42</f>
        <v>4.8076190476190472</v>
      </c>
      <c r="L28" s="22">
        <f>'CENTRAL bbls'!L28/42</f>
        <v>0</v>
      </c>
      <c r="M28" s="22">
        <f>'CENTRAL bbls'!M28/42</f>
        <v>6.6090476190476188</v>
      </c>
      <c r="N28" s="22">
        <f>'CENTRAL bbls'!N28/42</f>
        <v>0</v>
      </c>
      <c r="O28" s="22">
        <f>'CENTRAL bbls'!O28/42</f>
        <v>0</v>
      </c>
      <c r="P28" s="22">
        <f>'CENTRAL bbls'!P28/42</f>
        <v>0</v>
      </c>
      <c r="Q28" s="22">
        <f>'CENTRAL bbls'!Q28/42</f>
        <v>0</v>
      </c>
      <c r="R28" s="22">
        <f>'CENTRAL bbls'!R28/42</f>
        <v>0</v>
      </c>
      <c r="S28" s="22">
        <f>'CENTRAL bbls'!S28/42</f>
        <v>0</v>
      </c>
      <c r="T28" s="22">
        <f>'CENTRAL bbls'!T28/42</f>
        <v>0</v>
      </c>
      <c r="U28" s="22">
        <f>'CENTRAL bbls'!U28/42</f>
        <v>0</v>
      </c>
      <c r="V28" s="22">
        <f>'CENTRAL bbls'!V28/42</f>
        <v>0</v>
      </c>
      <c r="W28" s="22">
        <f>'CENTRAL bbls'!W28/42</f>
        <v>19.92761904761905</v>
      </c>
    </row>
    <row r="29" spans="1:23" s="20" customFormat="1" ht="15.75" x14ac:dyDescent="0.25">
      <c r="A29" s="70" t="s">
        <v>175</v>
      </c>
      <c r="B29" s="68"/>
      <c r="C29" s="23" t="s">
        <v>32</v>
      </c>
      <c r="D29" s="24">
        <f>'CENTRAL bbls'!D29/42</f>
        <v>0</v>
      </c>
      <c r="E29" s="24">
        <f>'CENTRAL bbls'!E29/42</f>
        <v>0</v>
      </c>
      <c r="F29" s="24">
        <f>'CENTRAL bbls'!F29/42</f>
        <v>0</v>
      </c>
      <c r="G29" s="24">
        <f>'CENTRAL bbls'!G29/42</f>
        <v>0</v>
      </c>
      <c r="H29" s="24">
        <f>'CENTRAL bbls'!H29/42</f>
        <v>0</v>
      </c>
      <c r="I29" s="24">
        <f>'CENTRAL bbls'!I29/42</f>
        <v>0</v>
      </c>
      <c r="J29" s="24">
        <f>'CENTRAL bbls'!J29/42</f>
        <v>0</v>
      </c>
      <c r="K29" s="24">
        <f>'CENTRAL bbls'!K29/42</f>
        <v>0</v>
      </c>
      <c r="L29" s="24">
        <f>'CENTRAL bbls'!L29/42</f>
        <v>0</v>
      </c>
      <c r="M29" s="24">
        <f>'CENTRAL bbls'!M29/42</f>
        <v>0</v>
      </c>
      <c r="N29" s="24">
        <f>'CENTRAL bbls'!N29/42</f>
        <v>0</v>
      </c>
      <c r="O29" s="24">
        <f>'CENTRAL bbls'!O29/42</f>
        <v>0</v>
      </c>
      <c r="P29" s="24">
        <f>'CENTRAL bbls'!P29/42</f>
        <v>4.4742857142857142</v>
      </c>
      <c r="Q29" s="24">
        <f>'CENTRAL bbls'!Q29/42</f>
        <v>3.679761904761905</v>
      </c>
      <c r="R29" s="24">
        <f>'CENTRAL bbls'!R29/42</f>
        <v>0</v>
      </c>
      <c r="S29" s="24">
        <f>'CENTRAL bbls'!S29/42</f>
        <v>0</v>
      </c>
      <c r="T29" s="24">
        <f>'CENTRAL bbls'!T29/42</f>
        <v>0</v>
      </c>
      <c r="U29" s="24">
        <f>'CENTRAL bbls'!U29/42</f>
        <v>0</v>
      </c>
      <c r="V29" s="24">
        <f>'CENTRAL bbls'!V29/42</f>
        <v>0</v>
      </c>
      <c r="W29" s="24">
        <f>'CENTRAL bbls'!W29/42</f>
        <v>0</v>
      </c>
    </row>
    <row r="30" spans="1:23" s="20" customFormat="1" ht="15.75" x14ac:dyDescent="0.25">
      <c r="A30" s="146"/>
      <c r="B30" s="152"/>
      <c r="C30" s="147" t="s">
        <v>33</v>
      </c>
      <c r="D30" s="162">
        <f>'CENTRAL bbls'!D30/42</f>
        <v>9.317619047619047</v>
      </c>
      <c r="E30" s="162">
        <f>'CENTRAL bbls'!E30/42</f>
        <v>9.317619047619047</v>
      </c>
      <c r="F30" s="162">
        <f>'CENTRAL bbls'!F30/42</f>
        <v>9.317619047619047</v>
      </c>
      <c r="G30" s="166">
        <f>'CENTRAL bbls'!G30/42</f>
        <v>11.311428571428571</v>
      </c>
      <c r="H30" s="167">
        <f>'CENTRAL bbls'!H30/42</f>
        <v>11.13952380952381</v>
      </c>
      <c r="I30" s="167">
        <f>'CENTRAL bbls'!I30/42</f>
        <v>7.7911904761904767</v>
      </c>
      <c r="J30" s="167">
        <f>'CENTRAL bbls'!J30/42</f>
        <v>9.317619047619047</v>
      </c>
      <c r="K30" s="167">
        <f>'CENTRAL bbls'!K30/42</f>
        <v>11.845238095238095</v>
      </c>
      <c r="L30" s="167">
        <f>'CENTRAL bbls'!L30/42</f>
        <v>12.044761904761904</v>
      </c>
      <c r="M30" s="167">
        <f>'CENTRAL bbls'!M30/42</f>
        <v>9.8016666666666676</v>
      </c>
      <c r="N30" s="167">
        <f>'CENTRAL bbls'!N30/42</f>
        <v>0</v>
      </c>
      <c r="O30" s="167">
        <f>'CENTRAL bbls'!O30/42</f>
        <v>0</v>
      </c>
      <c r="P30" s="167">
        <f>'CENTRAL bbls'!P30/42</f>
        <v>0</v>
      </c>
      <c r="Q30" s="167">
        <f>'CENTRAL bbls'!Q30/42</f>
        <v>0</v>
      </c>
      <c r="R30" s="167">
        <f>'CENTRAL bbls'!R30/42</f>
        <v>0</v>
      </c>
      <c r="S30" s="167">
        <f>'CENTRAL bbls'!S30/42</f>
        <v>0</v>
      </c>
      <c r="T30" s="167">
        <f>'CENTRAL bbls'!T30/42</f>
        <v>0</v>
      </c>
      <c r="U30" s="167">
        <f>'CENTRAL bbls'!U30/42</f>
        <v>0</v>
      </c>
      <c r="V30" s="167">
        <f>'CENTRAL bbls'!V30/42</f>
        <v>0</v>
      </c>
      <c r="W30" s="167">
        <f>'CENTRAL bbls'!W30/42</f>
        <v>0</v>
      </c>
    </row>
    <row r="31" spans="1:23" s="20" customFormat="1" ht="15.75" x14ac:dyDescent="0.25">
      <c r="A31" s="69" t="s">
        <v>175</v>
      </c>
      <c r="B31" s="67" t="s">
        <v>11</v>
      </c>
      <c r="C31" s="21" t="s">
        <v>34</v>
      </c>
      <c r="D31" s="22">
        <f>'CENTRAL bbls'!D31/42</f>
        <v>7.0723809523809527</v>
      </c>
      <c r="E31" s="28">
        <f>'CENTRAL bbls'!E31/42</f>
        <v>5.3347619047619048</v>
      </c>
      <c r="F31" s="28">
        <f>'CENTRAL bbls'!F31/42</f>
        <v>5.3347619047619048</v>
      </c>
      <c r="G31" s="22">
        <f>'CENTRAL bbls'!G31/42</f>
        <v>9.5511904761904756</v>
      </c>
      <c r="H31" s="22">
        <f>'CENTRAL bbls'!H31/42</f>
        <v>9.3364285714285717</v>
      </c>
      <c r="I31" s="22">
        <f>'CENTRAL bbls'!I31/42</f>
        <v>10.690714285714286</v>
      </c>
      <c r="J31" s="22">
        <f>'CENTRAL bbls'!J31/42</f>
        <v>0</v>
      </c>
      <c r="K31" s="22">
        <f>'CENTRAL bbls'!K31/42</f>
        <v>10.042142857142856</v>
      </c>
      <c r="L31" s="22">
        <f>'CENTRAL bbls'!L31/42</f>
        <v>0</v>
      </c>
      <c r="M31" s="28">
        <f>'CENTRAL bbls'!M31/42</f>
        <v>5.8190476190476188</v>
      </c>
      <c r="N31" s="22">
        <f>'CENTRAL bbls'!N31/42</f>
        <v>0</v>
      </c>
      <c r="O31" s="22">
        <f>'CENTRAL bbls'!O31/42</f>
        <v>0</v>
      </c>
      <c r="P31" s="22">
        <f>'CENTRAL bbls'!P31/42</f>
        <v>0</v>
      </c>
      <c r="Q31" s="22">
        <f>'CENTRAL bbls'!Q31/42</f>
        <v>0</v>
      </c>
      <c r="R31" s="22">
        <f>'CENTRAL bbls'!R31/42</f>
        <v>0</v>
      </c>
      <c r="S31" s="22">
        <f>'CENTRAL bbls'!S31/42</f>
        <v>0</v>
      </c>
      <c r="T31" s="22">
        <f>'CENTRAL bbls'!T31/42</f>
        <v>0</v>
      </c>
      <c r="U31" s="22">
        <f>'CENTRAL bbls'!U31/42</f>
        <v>0</v>
      </c>
      <c r="V31" s="22">
        <f>'CENTRAL bbls'!V31/42</f>
        <v>0</v>
      </c>
      <c r="W31" s="22">
        <f>'CENTRAL bbls'!W31/42</f>
        <v>0</v>
      </c>
    </row>
    <row r="32" spans="1:23" s="20" customFormat="1" ht="15.75" x14ac:dyDescent="0.25">
      <c r="A32" s="69" t="s">
        <v>175</v>
      </c>
      <c r="B32" s="67"/>
      <c r="C32" s="21" t="s">
        <v>35</v>
      </c>
      <c r="D32" s="22">
        <f>'CENTRAL bbls'!D32/42</f>
        <v>7.6704761904761911</v>
      </c>
      <c r="E32" s="28">
        <f>'CENTRAL bbls'!E32/42</f>
        <v>5.8380952380952378</v>
      </c>
      <c r="F32" s="28">
        <f>'CENTRAL bbls'!F32/42</f>
        <v>5.8380952380952378</v>
      </c>
      <c r="G32" s="22">
        <f>'CENTRAL bbls'!G32/42</f>
        <v>10.148809523809524</v>
      </c>
      <c r="H32" s="22">
        <f>'CENTRAL bbls'!H32/42</f>
        <v>9.9342857142857142</v>
      </c>
      <c r="I32" s="22">
        <f>'CENTRAL bbls'!I32/42</f>
        <v>11.287857142857142</v>
      </c>
      <c r="J32" s="22">
        <f>'CENTRAL bbls'!J32/42</f>
        <v>0</v>
      </c>
      <c r="K32" s="22">
        <f>'CENTRAL bbls'!K32/42</f>
        <v>10.64</v>
      </c>
      <c r="L32" s="22">
        <f>'CENTRAL bbls'!L32/42</f>
        <v>8.1780952380952385</v>
      </c>
      <c r="M32" s="28">
        <f>'CENTRAL bbls'!M32/42</f>
        <v>6.322857142857143</v>
      </c>
      <c r="N32" s="22">
        <f>'CENTRAL bbls'!N32/42</f>
        <v>0</v>
      </c>
      <c r="O32" s="22">
        <f>'CENTRAL bbls'!O32/42</f>
        <v>0</v>
      </c>
      <c r="P32" s="22">
        <f>'CENTRAL bbls'!P32/42</f>
        <v>0</v>
      </c>
      <c r="Q32" s="22">
        <f>'CENTRAL bbls'!Q32/42</f>
        <v>0</v>
      </c>
      <c r="R32" s="22">
        <f>'CENTRAL bbls'!R32/42</f>
        <v>0</v>
      </c>
      <c r="S32" s="22">
        <f>'CENTRAL bbls'!S32/42</f>
        <v>0</v>
      </c>
      <c r="T32" s="22">
        <f>'CENTRAL bbls'!T32/42</f>
        <v>0</v>
      </c>
      <c r="U32" s="22">
        <f>'CENTRAL bbls'!U32/42</f>
        <v>0</v>
      </c>
      <c r="V32" s="22">
        <f>'CENTRAL bbls'!V32/42</f>
        <v>0</v>
      </c>
      <c r="W32" s="22">
        <f>'CENTRAL bbls'!W32/42</f>
        <v>0</v>
      </c>
    </row>
    <row r="33" spans="1:23" s="20" customFormat="1" ht="15.75" x14ac:dyDescent="0.25">
      <c r="A33" s="70" t="s">
        <v>175</v>
      </c>
      <c r="B33" s="68" t="s">
        <v>11</v>
      </c>
      <c r="C33" s="23" t="s">
        <v>36</v>
      </c>
      <c r="D33" s="24">
        <f>'CENTRAL bbls'!D33/42</f>
        <v>8.0926190476190474</v>
      </c>
      <c r="E33" s="24">
        <f>'CENTRAL bbls'!E33/42</f>
        <v>7.2957142857142863</v>
      </c>
      <c r="F33" s="24">
        <f>'CENTRAL bbls'!F33/42</f>
        <v>7.2957142857142863</v>
      </c>
      <c r="G33" s="24">
        <f>'CENTRAL bbls'!G33/42</f>
        <v>10.706428571428571</v>
      </c>
      <c r="H33" s="24">
        <f>'CENTRAL bbls'!H33/42</f>
        <v>10.481666666666667</v>
      </c>
      <c r="I33" s="24">
        <f>'CENTRAL bbls'!I33/42</f>
        <v>11.705</v>
      </c>
      <c r="J33" s="24">
        <f>'CENTRAL bbls'!J33/42</f>
        <v>0</v>
      </c>
      <c r="K33" s="24">
        <f>'CENTRAL bbls'!K33/42</f>
        <v>11.187380952380952</v>
      </c>
      <c r="L33" s="24">
        <f>'CENTRAL bbls'!L33/42</f>
        <v>9.0466666666666669</v>
      </c>
      <c r="M33" s="24">
        <f>'CENTRAL bbls'!M33/42</f>
        <v>7.8685714285714292</v>
      </c>
      <c r="N33" s="24">
        <f>'CENTRAL bbls'!N33/42</f>
        <v>0</v>
      </c>
      <c r="O33" s="24">
        <f>'CENTRAL bbls'!O33/42</f>
        <v>0</v>
      </c>
      <c r="P33" s="24">
        <f>'CENTRAL bbls'!P33/42</f>
        <v>0</v>
      </c>
      <c r="Q33" s="24">
        <f>'CENTRAL bbls'!Q33/42</f>
        <v>0</v>
      </c>
      <c r="R33" s="24">
        <f>'CENTRAL bbls'!R33/42</f>
        <v>0</v>
      </c>
      <c r="S33" s="24">
        <f>'CENTRAL bbls'!S33/42</f>
        <v>0</v>
      </c>
      <c r="T33" s="24">
        <f>'CENTRAL bbls'!T33/42</f>
        <v>0</v>
      </c>
      <c r="U33" s="24">
        <f>'CENTRAL bbls'!U33/42</f>
        <v>0</v>
      </c>
      <c r="V33" s="24">
        <f>'CENTRAL bbls'!V33/42</f>
        <v>0</v>
      </c>
      <c r="W33" s="24">
        <f>'CENTRAL bbls'!W33/42</f>
        <v>0</v>
      </c>
    </row>
    <row r="34" spans="1:23" s="20" customFormat="1" ht="15.75" x14ac:dyDescent="0.25">
      <c r="A34" s="146" t="s">
        <v>175</v>
      </c>
      <c r="B34" s="152"/>
      <c r="C34" s="147" t="s">
        <v>37</v>
      </c>
      <c r="D34" s="162">
        <f>'CENTRAL bbls'!D34/42</f>
        <v>7.6704761904761911</v>
      </c>
      <c r="E34" s="169">
        <f>'CENTRAL bbls'!E34/42</f>
        <v>5.8380952380952378</v>
      </c>
      <c r="F34" s="168">
        <f>'CENTRAL bbls'!F34/42</f>
        <v>5.8380952380952378</v>
      </c>
      <c r="G34" s="166">
        <f>'CENTRAL bbls'!G34/42</f>
        <v>10.148809523809524</v>
      </c>
      <c r="H34" s="167">
        <f>'CENTRAL bbls'!H34/42</f>
        <v>9.9342857142857142</v>
      </c>
      <c r="I34" s="167">
        <f>'CENTRAL bbls'!I34/42</f>
        <v>11.287857142857142</v>
      </c>
      <c r="J34" s="167">
        <f>'CENTRAL bbls'!J34/42</f>
        <v>0</v>
      </c>
      <c r="K34" s="167">
        <f>'CENTRAL bbls'!K34/42</f>
        <v>10.64</v>
      </c>
      <c r="L34" s="167">
        <f>'CENTRAL bbls'!L34/42</f>
        <v>8.1780952380952385</v>
      </c>
      <c r="M34" s="168">
        <f>'CENTRAL bbls'!M34/42</f>
        <v>6.322857142857143</v>
      </c>
      <c r="N34" s="167">
        <f>'CENTRAL bbls'!N34/42</f>
        <v>0</v>
      </c>
      <c r="O34" s="167">
        <f>'CENTRAL bbls'!O34/42</f>
        <v>0</v>
      </c>
      <c r="P34" s="167">
        <f>'CENTRAL bbls'!P34/42</f>
        <v>0</v>
      </c>
      <c r="Q34" s="167">
        <f>'CENTRAL bbls'!Q34/42</f>
        <v>0</v>
      </c>
      <c r="R34" s="167">
        <f>'CENTRAL bbls'!R34/42</f>
        <v>0</v>
      </c>
      <c r="S34" s="167">
        <f>'CENTRAL bbls'!S34/42</f>
        <v>0</v>
      </c>
      <c r="T34" s="167">
        <f>'CENTRAL bbls'!T34/42</f>
        <v>0</v>
      </c>
      <c r="U34" s="167">
        <f>'CENTRAL bbls'!U34/42</f>
        <v>0</v>
      </c>
      <c r="V34" s="167">
        <f>'CENTRAL bbls'!V34/42</f>
        <v>0</v>
      </c>
      <c r="W34" s="167">
        <f>'CENTRAL bbls'!W34/42</f>
        <v>0</v>
      </c>
    </row>
    <row r="35" spans="1:23" s="20" customFormat="1" ht="15.75" x14ac:dyDescent="0.25">
      <c r="A35" s="69" t="s">
        <v>175</v>
      </c>
      <c r="B35" s="67" t="s">
        <v>11</v>
      </c>
      <c r="C35" s="21" t="s">
        <v>38</v>
      </c>
      <c r="D35" s="22">
        <f>'CENTRAL bbls'!D35/42</f>
        <v>7.0723809523809527</v>
      </c>
      <c r="E35" s="28">
        <f>'CENTRAL bbls'!E35/42</f>
        <v>5.3347619047619048</v>
      </c>
      <c r="F35" s="28">
        <f>'CENTRAL bbls'!F35/42</f>
        <v>5.3347619047619048</v>
      </c>
      <c r="G35" s="22">
        <f>'CENTRAL bbls'!G35/42</f>
        <v>9.5511904761904756</v>
      </c>
      <c r="H35" s="22">
        <f>'CENTRAL bbls'!H35/42</f>
        <v>9.3364285714285717</v>
      </c>
      <c r="I35" s="22">
        <f>'CENTRAL bbls'!I35/42</f>
        <v>0</v>
      </c>
      <c r="J35" s="22">
        <f>'CENTRAL bbls'!J35/42</f>
        <v>0</v>
      </c>
      <c r="K35" s="22">
        <f>'CENTRAL bbls'!K35/42</f>
        <v>10.042142857142856</v>
      </c>
      <c r="L35" s="22">
        <f>'CENTRAL bbls'!L35/42</f>
        <v>7.6130952380952381</v>
      </c>
      <c r="M35" s="28">
        <f>'CENTRAL bbls'!M35/42</f>
        <v>5.8190476190476188</v>
      </c>
      <c r="N35" s="22">
        <f>'CENTRAL bbls'!N35/42</f>
        <v>0</v>
      </c>
      <c r="O35" s="22">
        <f>'CENTRAL bbls'!O35/42</f>
        <v>0</v>
      </c>
      <c r="P35" s="22">
        <f>'CENTRAL bbls'!P35/42</f>
        <v>0</v>
      </c>
      <c r="Q35" s="22">
        <f>'CENTRAL bbls'!Q35/42</f>
        <v>0</v>
      </c>
      <c r="R35" s="22">
        <f>'CENTRAL bbls'!R35/42</f>
        <v>0</v>
      </c>
      <c r="S35" s="22">
        <f>'CENTRAL bbls'!S35/42</f>
        <v>0</v>
      </c>
      <c r="T35" s="22">
        <f>'CENTRAL bbls'!T35/42</f>
        <v>0</v>
      </c>
      <c r="U35" s="22">
        <f>'CENTRAL bbls'!U35/42</f>
        <v>0</v>
      </c>
      <c r="V35" s="22">
        <f>'CENTRAL bbls'!V35/42</f>
        <v>0</v>
      </c>
      <c r="W35" s="22">
        <f>'CENTRAL bbls'!W35/42</f>
        <v>0</v>
      </c>
    </row>
    <row r="36" spans="1:23" s="20" customFormat="1" ht="15.75" x14ac:dyDescent="0.25">
      <c r="A36" s="69" t="s">
        <v>175</v>
      </c>
      <c r="B36" s="67" t="s">
        <v>11</v>
      </c>
      <c r="C36" s="21" t="s">
        <v>39</v>
      </c>
      <c r="D36" s="22">
        <f>'CENTRAL bbls'!D36/42</f>
        <v>8.3080952380952375</v>
      </c>
      <c r="E36" s="22">
        <f>'CENTRAL bbls'!E36/42</f>
        <v>8.3080952380952375</v>
      </c>
      <c r="F36" s="22">
        <f>'CENTRAL bbls'!F36/42</f>
        <v>8.3080952380952375</v>
      </c>
      <c r="G36" s="22">
        <f>'CENTRAL bbls'!G36/42</f>
        <v>10.862380952380953</v>
      </c>
      <c r="H36" s="22">
        <f>'CENTRAL bbls'!H36/42</f>
        <v>10.641666666666666</v>
      </c>
      <c r="I36" s="22">
        <f>'CENTRAL bbls'!I36/42</f>
        <v>8.6259523809523806</v>
      </c>
      <c r="J36" s="22">
        <f>'CENTRAL bbls'!J36/42</f>
        <v>0</v>
      </c>
      <c r="K36" s="22">
        <f>'CENTRAL bbls'!K36/42</f>
        <v>11.347380952380952</v>
      </c>
      <c r="L36" s="22">
        <f>'CENTRAL bbls'!L36/42</f>
        <v>10.019285714285715</v>
      </c>
      <c r="M36" s="22">
        <f>'CENTRAL bbls'!M36/42</f>
        <v>8.8685714285714283</v>
      </c>
      <c r="N36" s="22">
        <f>'CENTRAL bbls'!N36/42</f>
        <v>0</v>
      </c>
      <c r="O36" s="22">
        <f>'CENTRAL bbls'!O36/42</f>
        <v>0</v>
      </c>
      <c r="P36" s="22">
        <f>'CENTRAL bbls'!P36/42</f>
        <v>0</v>
      </c>
      <c r="Q36" s="22">
        <f>'CENTRAL bbls'!Q36/42</f>
        <v>0</v>
      </c>
      <c r="R36" s="22">
        <f>'CENTRAL bbls'!R36/42</f>
        <v>0</v>
      </c>
      <c r="S36" s="22">
        <f>'CENTRAL bbls'!S36/42</f>
        <v>0</v>
      </c>
      <c r="T36" s="22">
        <f>'CENTRAL bbls'!T36/42</f>
        <v>0</v>
      </c>
      <c r="U36" s="22">
        <f>'CENTRAL bbls'!U36/42</f>
        <v>0</v>
      </c>
      <c r="V36" s="22">
        <f>'CENTRAL bbls'!V36/42</f>
        <v>0</v>
      </c>
      <c r="W36" s="22">
        <f>'CENTRAL bbls'!W36/42</f>
        <v>0</v>
      </c>
    </row>
    <row r="37" spans="1:23" s="20" customFormat="1" ht="15.75" x14ac:dyDescent="0.25">
      <c r="A37" s="70" t="s">
        <v>175</v>
      </c>
      <c r="B37" s="68" t="s">
        <v>11</v>
      </c>
      <c r="C37" s="23" t="s">
        <v>40</v>
      </c>
      <c r="D37" s="24">
        <f>'CENTRAL bbls'!D37/42</f>
        <v>8.3080952380952375</v>
      </c>
      <c r="E37" s="24">
        <f>'CENTRAL bbls'!E37/42</f>
        <v>8.3080952380952375</v>
      </c>
      <c r="F37" s="24">
        <f>'CENTRAL bbls'!F37/42</f>
        <v>8.3080952380952375</v>
      </c>
      <c r="G37" s="24">
        <f>'CENTRAL bbls'!G37/42</f>
        <v>10.862380952380953</v>
      </c>
      <c r="H37" s="24">
        <f>'CENTRAL bbls'!H37/42</f>
        <v>10.641666666666666</v>
      </c>
      <c r="I37" s="24">
        <f>'CENTRAL bbls'!I37/42</f>
        <v>8.6259523809523806</v>
      </c>
      <c r="J37" s="24">
        <f>'CENTRAL bbls'!J37/42</f>
        <v>0</v>
      </c>
      <c r="K37" s="24">
        <f>'CENTRAL bbls'!K37/42</f>
        <v>11.347380952380952</v>
      </c>
      <c r="L37" s="24">
        <f>'CENTRAL bbls'!L37/42</f>
        <v>0</v>
      </c>
      <c r="M37" s="24">
        <f>'CENTRAL bbls'!M37/42</f>
        <v>8.8685714285714283</v>
      </c>
      <c r="N37" s="24">
        <f>'CENTRAL bbls'!N37/42</f>
        <v>0</v>
      </c>
      <c r="O37" s="24">
        <f>'CENTRAL bbls'!O37/42</f>
        <v>0</v>
      </c>
      <c r="P37" s="24">
        <f>'CENTRAL bbls'!P37/42</f>
        <v>0</v>
      </c>
      <c r="Q37" s="24">
        <f>'CENTRAL bbls'!Q37/42</f>
        <v>0</v>
      </c>
      <c r="R37" s="24">
        <f>'CENTRAL bbls'!R37/42</f>
        <v>0</v>
      </c>
      <c r="S37" s="24">
        <f>'CENTRAL bbls'!S37/42</f>
        <v>0</v>
      </c>
      <c r="T37" s="24">
        <f>'CENTRAL bbls'!T37/42</f>
        <v>0</v>
      </c>
      <c r="U37" s="24">
        <f>'CENTRAL bbls'!U37/42</f>
        <v>0</v>
      </c>
      <c r="V37" s="24">
        <f>'CENTRAL bbls'!V37/42</f>
        <v>0</v>
      </c>
      <c r="W37" s="24">
        <f>'CENTRAL bbls'!W37/42</f>
        <v>0</v>
      </c>
    </row>
    <row r="38" spans="1:23" s="20" customFormat="1" ht="15.75" x14ac:dyDescent="0.25">
      <c r="A38" s="69" t="s">
        <v>175</v>
      </c>
      <c r="B38" s="67"/>
      <c r="C38" s="21" t="s">
        <v>41</v>
      </c>
      <c r="D38" s="22">
        <f>'CENTRAL bbls'!D38/42</f>
        <v>8.7261904761904763</v>
      </c>
      <c r="E38" s="22">
        <f>'CENTRAL bbls'!E38/42</f>
        <v>8.7261904761904763</v>
      </c>
      <c r="F38" s="22">
        <f>'CENTRAL bbls'!F38/42</f>
        <v>8.7261904761904763</v>
      </c>
      <c r="G38" s="22">
        <f>'CENTRAL bbls'!G38/42</f>
        <v>11.280714285714286</v>
      </c>
      <c r="H38" s="22">
        <f>'CENTRAL bbls'!H38/42</f>
        <v>11.061666666666666</v>
      </c>
      <c r="I38" s="22">
        <f>'CENTRAL bbls'!I38/42</f>
        <v>8.6259523809523806</v>
      </c>
      <c r="J38" s="22">
        <f>'CENTRAL bbls'!J38/42</f>
        <v>0</v>
      </c>
      <c r="K38" s="22">
        <f>'CENTRAL bbls'!K38/42</f>
        <v>11.767380952380952</v>
      </c>
      <c r="L38" s="22">
        <f>'CENTRAL bbls'!L38/42</f>
        <v>10.331190476190477</v>
      </c>
      <c r="M38" s="22">
        <f>'CENTRAL bbls'!M38/42</f>
        <v>8.7261904761904763</v>
      </c>
      <c r="N38" s="22">
        <f>'CENTRAL bbls'!N38/42</f>
        <v>0</v>
      </c>
      <c r="O38" s="22">
        <f>'CENTRAL bbls'!O38/42</f>
        <v>0</v>
      </c>
      <c r="P38" s="22">
        <f>'CENTRAL bbls'!P38/42</f>
        <v>0</v>
      </c>
      <c r="Q38" s="22">
        <f>'CENTRAL bbls'!Q38/42</f>
        <v>0</v>
      </c>
      <c r="R38" s="22">
        <f>'CENTRAL bbls'!R38/42</f>
        <v>0</v>
      </c>
      <c r="S38" s="22">
        <f>'CENTRAL bbls'!S38/42</f>
        <v>0</v>
      </c>
      <c r="T38" s="22">
        <f>'CENTRAL bbls'!T38/42</f>
        <v>0</v>
      </c>
      <c r="U38" s="22">
        <f>'CENTRAL bbls'!U38/42</f>
        <v>0</v>
      </c>
      <c r="V38" s="22">
        <f>'CENTRAL bbls'!V38/42</f>
        <v>0</v>
      </c>
      <c r="W38" s="22">
        <f>'CENTRAL bbls'!W38/42</f>
        <v>0</v>
      </c>
    </row>
    <row r="39" spans="1:23" s="20" customFormat="1" ht="15.75" x14ac:dyDescent="0.25">
      <c r="A39" s="69" t="s">
        <v>175</v>
      </c>
      <c r="B39" s="67"/>
      <c r="C39" s="21" t="s">
        <v>42</v>
      </c>
      <c r="D39" s="22">
        <f>'CENTRAL bbls'!D39/42</f>
        <v>12.5</v>
      </c>
      <c r="E39" s="22">
        <f>'CENTRAL bbls'!E39/42</f>
        <v>12.5</v>
      </c>
      <c r="F39" s="22">
        <f>'CENTRAL bbls'!F39/42</f>
        <v>12.5</v>
      </c>
      <c r="G39" s="22">
        <f>'CENTRAL bbls'!G39/42</f>
        <v>15.061666666666667</v>
      </c>
      <c r="H39" s="22">
        <f>'CENTRAL bbls'!H39/42</f>
        <v>14.842857142857142</v>
      </c>
      <c r="I39" s="26">
        <f>'CENTRAL bbls'!I39/42</f>
        <v>4.993095238095238</v>
      </c>
      <c r="J39" s="22">
        <f>'CENTRAL bbls'!J39/42</f>
        <v>9.9142857142857146</v>
      </c>
      <c r="K39" s="22">
        <f>'CENTRAL bbls'!K39/42</f>
        <v>15.548571428571428</v>
      </c>
      <c r="L39" s="22">
        <f>'CENTRAL bbls'!L39/42</f>
        <v>14.216190476190476</v>
      </c>
      <c r="M39" s="22">
        <f>'CENTRAL bbls'!M39/42</f>
        <v>13.061190476190477</v>
      </c>
      <c r="N39" s="22">
        <f>'CENTRAL bbls'!N39/42</f>
        <v>0</v>
      </c>
      <c r="O39" s="22">
        <f>'CENTRAL bbls'!O39/42</f>
        <v>0</v>
      </c>
      <c r="P39" s="22">
        <f>'CENTRAL bbls'!P39/42</f>
        <v>0</v>
      </c>
      <c r="Q39" s="22">
        <f>'CENTRAL bbls'!Q39/42</f>
        <v>0</v>
      </c>
      <c r="R39" s="22">
        <f>'CENTRAL bbls'!R39/42</f>
        <v>0</v>
      </c>
      <c r="S39" s="22">
        <f>'CENTRAL bbls'!S39/42</f>
        <v>0</v>
      </c>
      <c r="T39" s="22">
        <f>'CENTRAL bbls'!T39/42</f>
        <v>0</v>
      </c>
      <c r="U39" s="22">
        <f>'CENTRAL bbls'!U39/42</f>
        <v>0</v>
      </c>
      <c r="V39" s="22">
        <f>'CENTRAL bbls'!V39/42</f>
        <v>0</v>
      </c>
      <c r="W39" s="22">
        <f>'CENTRAL bbls'!W39/42</f>
        <v>0</v>
      </c>
    </row>
    <row r="40" spans="1:23" s="20" customFormat="1" ht="15.75" x14ac:dyDescent="0.25">
      <c r="A40" s="146"/>
      <c r="B40" s="67"/>
      <c r="C40" s="147" t="s">
        <v>43</v>
      </c>
      <c r="D40" s="162">
        <f>'CENTRAL bbls'!D40/42</f>
        <v>11.074047619047619</v>
      </c>
      <c r="E40" s="162">
        <f>'CENTRAL bbls'!E40/42</f>
        <v>11.074047619047619</v>
      </c>
      <c r="F40" s="162">
        <f>'CENTRAL bbls'!F40/42</f>
        <v>11.074047619047619</v>
      </c>
      <c r="G40" s="163">
        <f>'CENTRAL bbls'!G40/42</f>
        <v>13.067857142857143</v>
      </c>
      <c r="H40" s="22">
        <f>'CENTRAL bbls'!H40/42</f>
        <v>12.896904761904761</v>
      </c>
      <c r="I40" s="26">
        <f>'CENTRAL bbls'!I40/42</f>
        <v>6.1383333333333336</v>
      </c>
      <c r="J40" s="22">
        <f>'CENTRAL bbls'!J40/42</f>
        <v>8.7614285714285725</v>
      </c>
      <c r="K40" s="22">
        <f>'CENTRAL bbls'!K40/42</f>
        <v>13.602619047619047</v>
      </c>
      <c r="L40" s="22">
        <f>'CENTRAL bbls'!L40/42</f>
        <v>12.889761904761905</v>
      </c>
      <c r="M40" s="22">
        <f>'CENTRAL bbls'!M40/42</f>
        <v>11.557857142857143</v>
      </c>
      <c r="N40" s="22">
        <f>'CENTRAL bbls'!N40/42</f>
        <v>0</v>
      </c>
      <c r="O40" s="22">
        <f>'CENTRAL bbls'!O40/42</f>
        <v>10.445714285714287</v>
      </c>
      <c r="P40" s="22">
        <f>'CENTRAL bbls'!P40/42</f>
        <v>0</v>
      </c>
      <c r="Q40" s="22">
        <f>'CENTRAL bbls'!Q40/42</f>
        <v>0</v>
      </c>
      <c r="R40" s="22">
        <f>'CENTRAL bbls'!R40/42</f>
        <v>0</v>
      </c>
      <c r="S40" s="22">
        <f>'CENTRAL bbls'!S40/42</f>
        <v>0</v>
      </c>
      <c r="T40" s="22">
        <f>'CENTRAL bbls'!T40/42</f>
        <v>0</v>
      </c>
      <c r="U40" s="22">
        <f>'CENTRAL bbls'!U40/42</f>
        <v>0</v>
      </c>
      <c r="V40" s="22">
        <f>'CENTRAL bbls'!V40/42</f>
        <v>0</v>
      </c>
      <c r="W40" s="22">
        <f>'CENTRAL bbls'!W40/42</f>
        <v>0</v>
      </c>
    </row>
    <row r="41" spans="1:23" s="20" customFormat="1" ht="15.75" x14ac:dyDescent="0.25">
      <c r="A41" s="70"/>
      <c r="B41" s="68"/>
      <c r="C41" s="23" t="s">
        <v>44</v>
      </c>
      <c r="D41" s="24">
        <f>'CENTRAL bbls'!D41/42</f>
        <v>9.7157142857142862</v>
      </c>
      <c r="E41" s="24">
        <f>'CENTRAL bbls'!E41/42</f>
        <v>9.7157142857142862</v>
      </c>
      <c r="F41" s="24">
        <f>'CENTRAL bbls'!F41/42</f>
        <v>9.7157142857142862</v>
      </c>
      <c r="G41" s="24">
        <f>'CENTRAL bbls'!G41/42</f>
        <v>11.709999999999999</v>
      </c>
      <c r="H41" s="24">
        <f>'CENTRAL bbls'!H41/42</f>
        <v>11.538809523809524</v>
      </c>
      <c r="I41" s="24">
        <f>'CENTRAL bbls'!I41/42</f>
        <v>3.8809523809523809</v>
      </c>
      <c r="J41" s="24">
        <f>'CENTRAL bbls'!J41/42</f>
        <v>7.7054761904761904</v>
      </c>
      <c r="K41" s="24">
        <f>'CENTRAL bbls'!K41/42</f>
        <v>12.244523809523809</v>
      </c>
      <c r="L41" s="24">
        <f>'CENTRAL bbls'!L41/42</f>
        <v>11.48904761904762</v>
      </c>
      <c r="M41" s="24">
        <f>'CENTRAL bbls'!M41/42</f>
        <v>10.199761904761905</v>
      </c>
      <c r="N41" s="24">
        <f>'CENTRAL bbls'!N41/42</f>
        <v>0</v>
      </c>
      <c r="O41" s="24">
        <f>'CENTRAL bbls'!O41/42</f>
        <v>0</v>
      </c>
      <c r="P41" s="24">
        <f>'CENTRAL bbls'!P41/42</f>
        <v>0</v>
      </c>
      <c r="Q41" s="24">
        <f>'CENTRAL bbls'!Q41/42</f>
        <v>0</v>
      </c>
      <c r="R41" s="24">
        <f>'CENTRAL bbls'!R41/42</f>
        <v>0</v>
      </c>
      <c r="S41" s="24">
        <f>'CENTRAL bbls'!S41/42</f>
        <v>0</v>
      </c>
      <c r="T41" s="24">
        <f>'CENTRAL bbls'!T41/42</f>
        <v>0</v>
      </c>
      <c r="U41" s="24">
        <f>'CENTRAL bbls'!U41/42</f>
        <v>0</v>
      </c>
      <c r="V41" s="24">
        <f>'CENTRAL bbls'!V41/42</f>
        <v>0</v>
      </c>
      <c r="W41" s="24">
        <f>'CENTRAL bbls'!W41/42</f>
        <v>0</v>
      </c>
    </row>
    <row r="42" spans="1:23" s="20" customFormat="1" ht="15.75" x14ac:dyDescent="0.25">
      <c r="A42" s="69"/>
      <c r="B42" s="67" t="s">
        <v>11</v>
      </c>
      <c r="C42" s="21" t="s">
        <v>176</v>
      </c>
      <c r="D42" s="22">
        <f>'CENTRAL bbls'!D42/42</f>
        <v>9.4088095238095235</v>
      </c>
      <c r="E42" s="22">
        <f>'CENTRAL bbls'!E42/42</f>
        <v>9.4088095238095235</v>
      </c>
      <c r="F42" s="22">
        <f>'CENTRAL bbls'!F42/42</f>
        <v>9.4088095238095235</v>
      </c>
      <c r="G42" s="22">
        <f>'CENTRAL bbls'!G42/42</f>
        <v>9.0669047619047625</v>
      </c>
      <c r="H42" s="22">
        <f>'CENTRAL bbls'!H42/42</f>
        <v>9.0669047619047625</v>
      </c>
      <c r="I42" s="22">
        <f>'CENTRAL bbls'!I42/42</f>
        <v>0</v>
      </c>
      <c r="J42" s="22">
        <f>'CENTRAL bbls'!J42/42</f>
        <v>0</v>
      </c>
      <c r="K42" s="22">
        <f>'CENTRAL bbls'!K42/42</f>
        <v>0</v>
      </c>
      <c r="L42" s="22">
        <f>'CENTRAL bbls'!L42/42</f>
        <v>0</v>
      </c>
      <c r="M42" s="22">
        <f>'CENTRAL bbls'!M42/42</f>
        <v>9.7511904761904766</v>
      </c>
      <c r="N42" s="22">
        <f>'CENTRAL bbls'!N42/42</f>
        <v>0</v>
      </c>
      <c r="O42" s="22">
        <f>'CENTRAL bbls'!O42/42</f>
        <v>0</v>
      </c>
      <c r="P42" s="22">
        <f>'CENTRAL bbls'!P42/42</f>
        <v>0</v>
      </c>
      <c r="Q42" s="22">
        <f>'CENTRAL bbls'!Q42/42</f>
        <v>0</v>
      </c>
      <c r="R42" s="22">
        <f>'CENTRAL bbls'!R42/42</f>
        <v>0</v>
      </c>
      <c r="S42" s="22">
        <f>'CENTRAL bbls'!S42/42</f>
        <v>0</v>
      </c>
      <c r="T42" s="22">
        <f>'CENTRAL bbls'!T42/42</f>
        <v>0</v>
      </c>
      <c r="U42" s="22">
        <f>'CENTRAL bbls'!U42/42</f>
        <v>0</v>
      </c>
      <c r="V42" s="22">
        <f>'CENTRAL bbls'!V42/42</f>
        <v>0</v>
      </c>
      <c r="W42" s="22">
        <f>'CENTRAL bbls'!W42/42</f>
        <v>23.212142857142858</v>
      </c>
    </row>
    <row r="43" spans="1:23" s="20" customFormat="1" ht="15.75" x14ac:dyDescent="0.25">
      <c r="A43" s="69" t="s">
        <v>175</v>
      </c>
      <c r="B43" s="67" t="s">
        <v>11</v>
      </c>
      <c r="C43" s="21" t="s">
        <v>45</v>
      </c>
      <c r="D43" s="22">
        <f>'CENTRAL bbls'!D43/42</f>
        <v>0</v>
      </c>
      <c r="E43" s="22">
        <f>'CENTRAL bbls'!E43/42</f>
        <v>0</v>
      </c>
      <c r="F43" s="22">
        <f>'CENTRAL bbls'!F43/42</f>
        <v>0</v>
      </c>
      <c r="G43" s="22">
        <f>'CENTRAL bbls'!G43/42</f>
        <v>0</v>
      </c>
      <c r="H43" s="22">
        <f>'CENTRAL bbls'!H43/42</f>
        <v>0</v>
      </c>
      <c r="I43" s="22">
        <f>'CENTRAL bbls'!I43/42</f>
        <v>0</v>
      </c>
      <c r="J43" s="22">
        <f>'CENTRAL bbls'!J43/42</f>
        <v>0</v>
      </c>
      <c r="K43" s="22">
        <f>'CENTRAL bbls'!K43/42</f>
        <v>0</v>
      </c>
      <c r="L43" s="22">
        <f>'CENTRAL bbls'!L43/42</f>
        <v>0</v>
      </c>
      <c r="M43" s="22">
        <f>'CENTRAL bbls'!M43/42</f>
        <v>0</v>
      </c>
      <c r="N43" s="22">
        <f>'CENTRAL bbls'!N43/42</f>
        <v>0</v>
      </c>
      <c r="O43" s="22">
        <f>'CENTRAL bbls'!O43/42</f>
        <v>0</v>
      </c>
      <c r="P43" s="22">
        <f>'CENTRAL bbls'!P43/42</f>
        <v>4.4742857142857142</v>
      </c>
      <c r="Q43" s="22">
        <f>'CENTRAL bbls'!Q43/42</f>
        <v>0</v>
      </c>
      <c r="R43" s="22">
        <f>'CENTRAL bbls'!R43/42</f>
        <v>0</v>
      </c>
      <c r="S43" s="22">
        <f>'CENTRAL bbls'!S43/42</f>
        <v>0</v>
      </c>
      <c r="T43" s="22">
        <f>'CENTRAL bbls'!T43/42</f>
        <v>0</v>
      </c>
      <c r="U43" s="22">
        <f>'CENTRAL bbls'!U43/42</f>
        <v>0</v>
      </c>
      <c r="V43" s="22">
        <f>'CENTRAL bbls'!V43/42</f>
        <v>0</v>
      </c>
      <c r="W43" s="22">
        <f>'CENTRAL bbls'!W43/42</f>
        <v>0</v>
      </c>
    </row>
    <row r="44" spans="1:23" s="20" customFormat="1" ht="15.75" x14ac:dyDescent="0.25">
      <c r="A44" s="69"/>
      <c r="B44" s="67"/>
      <c r="C44" s="21" t="s">
        <v>46</v>
      </c>
      <c r="D44" s="22">
        <f>'CENTRAL bbls'!D44/42</f>
        <v>6.163333333333334</v>
      </c>
      <c r="E44" s="22">
        <f>'CENTRAL bbls'!E44/42</f>
        <v>6.163333333333334</v>
      </c>
      <c r="F44" s="22">
        <f>'CENTRAL bbls'!F44/42</f>
        <v>6.163333333333334</v>
      </c>
      <c r="G44" s="22">
        <f>'CENTRAL bbls'!G44/42</f>
        <v>8.1576190476190469</v>
      </c>
      <c r="H44" s="22">
        <f>'CENTRAL bbls'!H44/42</f>
        <v>7.9859523809523818</v>
      </c>
      <c r="I44" s="22">
        <f>'CENTRAL bbls'!I44/42</f>
        <v>6.8797619047619047</v>
      </c>
      <c r="J44" s="22">
        <f>'CENTRAL bbls'!J44/42</f>
        <v>8.8259523809523817</v>
      </c>
      <c r="K44" s="22">
        <f>'CENTRAL bbls'!K44/42</f>
        <v>8.6916666666666664</v>
      </c>
      <c r="L44" s="22">
        <f>'CENTRAL bbls'!L44/42</f>
        <v>8.882142857142858</v>
      </c>
      <c r="M44" s="22">
        <f>'CENTRAL bbls'!M44/42</f>
        <v>6.163333333333334</v>
      </c>
      <c r="N44" s="22">
        <f>'CENTRAL bbls'!N44/42</f>
        <v>0</v>
      </c>
      <c r="O44" s="22">
        <f>'CENTRAL bbls'!O44/42</f>
        <v>0</v>
      </c>
      <c r="P44" s="22">
        <f>'CENTRAL bbls'!P44/42</f>
        <v>0</v>
      </c>
      <c r="Q44" s="22">
        <f>'CENTRAL bbls'!Q44/42</f>
        <v>0</v>
      </c>
      <c r="R44" s="22">
        <f>'CENTRAL bbls'!R44/42</f>
        <v>0</v>
      </c>
      <c r="S44" s="22">
        <f>'CENTRAL bbls'!S44/42</f>
        <v>0</v>
      </c>
      <c r="T44" s="22">
        <f>'CENTRAL bbls'!T44/42</f>
        <v>0</v>
      </c>
      <c r="U44" s="22">
        <f>'CENTRAL bbls'!U44/42</f>
        <v>0</v>
      </c>
      <c r="V44" s="22">
        <f>'CENTRAL bbls'!V44/42</f>
        <v>0</v>
      </c>
      <c r="W44" s="22">
        <f>'CENTRAL bbls'!W44/42</f>
        <v>0</v>
      </c>
    </row>
    <row r="45" spans="1:23" s="20" customFormat="1" ht="15.75" x14ac:dyDescent="0.25">
      <c r="A45" s="70" t="s">
        <v>175</v>
      </c>
      <c r="B45" s="68" t="s">
        <v>11</v>
      </c>
      <c r="C45" s="23" t="s">
        <v>129</v>
      </c>
      <c r="D45" s="24">
        <f>'CENTRAL bbls'!D45/42</f>
        <v>0</v>
      </c>
      <c r="E45" s="24">
        <f>'CENTRAL bbls'!E45/42</f>
        <v>0</v>
      </c>
      <c r="F45" s="24">
        <f>'CENTRAL bbls'!F45/42</f>
        <v>0</v>
      </c>
      <c r="G45" s="24">
        <f>'CENTRAL bbls'!G45/42</f>
        <v>0</v>
      </c>
      <c r="H45" s="24">
        <f>'CENTRAL bbls'!H45/42</f>
        <v>0</v>
      </c>
      <c r="I45" s="31">
        <f>'CENTRAL bbls'!I45/42</f>
        <v>3.1511904761904761</v>
      </c>
      <c r="J45" s="24">
        <f>'CENTRAL bbls'!J45/42</f>
        <v>0</v>
      </c>
      <c r="K45" s="24">
        <f>'CENTRAL bbls'!K45/42</f>
        <v>0</v>
      </c>
      <c r="L45" s="24">
        <f>'CENTRAL bbls'!L45/42</f>
        <v>0</v>
      </c>
      <c r="M45" s="24">
        <f>'CENTRAL bbls'!M45/42</f>
        <v>0</v>
      </c>
      <c r="N45" s="24">
        <f>'CENTRAL bbls'!N45/42</f>
        <v>0</v>
      </c>
      <c r="O45" s="24">
        <f>'CENTRAL bbls'!O45/42</f>
        <v>0</v>
      </c>
      <c r="P45" s="24">
        <f>'CENTRAL bbls'!P45/42</f>
        <v>0</v>
      </c>
      <c r="Q45" s="24">
        <f>'CENTRAL bbls'!Q45/42</f>
        <v>0</v>
      </c>
      <c r="R45" s="24">
        <f>'CENTRAL bbls'!R45/42</f>
        <v>0</v>
      </c>
      <c r="S45" s="24">
        <f>'CENTRAL bbls'!S45/42</f>
        <v>0</v>
      </c>
      <c r="T45" s="24">
        <f>'CENTRAL bbls'!T45/42</f>
        <v>0</v>
      </c>
      <c r="U45" s="24">
        <f>'CENTRAL bbls'!U45/42</f>
        <v>0</v>
      </c>
      <c r="V45" s="24">
        <f>'CENTRAL bbls'!V45/42</f>
        <v>0</v>
      </c>
      <c r="W45" s="24">
        <f>'CENTRAL bbls'!W45/42</f>
        <v>0</v>
      </c>
    </row>
    <row r="46" spans="1:23" s="20" customFormat="1" ht="15.75" x14ac:dyDescent="0.25">
      <c r="A46" s="69" t="s">
        <v>175</v>
      </c>
      <c r="B46" s="67" t="s">
        <v>11</v>
      </c>
      <c r="C46" s="21" t="s">
        <v>47</v>
      </c>
      <c r="D46" s="22">
        <f>'CENTRAL bbls'!D46/42</f>
        <v>12.952619047619047</v>
      </c>
      <c r="E46" s="22">
        <f>'CENTRAL bbls'!E46/42</f>
        <v>12.952619047619047</v>
      </c>
      <c r="F46" s="22">
        <f>'CENTRAL bbls'!F46/42</f>
        <v>12.952619047619047</v>
      </c>
      <c r="G46" s="22">
        <f>'CENTRAL bbls'!G46/42</f>
        <v>15.445714285714287</v>
      </c>
      <c r="H46" s="22">
        <f>'CENTRAL bbls'!H46/42</f>
        <v>15.229999999999999</v>
      </c>
      <c r="I46" s="26">
        <f>'CENTRAL bbls'!I46/42</f>
        <v>3.1511904761904761</v>
      </c>
      <c r="J46" s="22">
        <f>'CENTRAL bbls'!J46/42</f>
        <v>6.6021428571428578</v>
      </c>
      <c r="K46" s="22">
        <f>'CENTRAL bbls'!K46/42</f>
        <v>15.935714285714285</v>
      </c>
      <c r="L46" s="22">
        <f>'CENTRAL bbls'!L46/42</f>
        <v>14.622619047619047</v>
      </c>
      <c r="M46" s="22">
        <f>'CENTRAL bbls'!M46/42</f>
        <v>13.498095238095237</v>
      </c>
      <c r="N46" s="22">
        <f>'CENTRAL bbls'!N46/42</f>
        <v>0</v>
      </c>
      <c r="O46" s="22">
        <f>'CENTRAL bbls'!O46/42</f>
        <v>0</v>
      </c>
      <c r="P46" s="22">
        <f>'CENTRAL bbls'!P46/42</f>
        <v>0</v>
      </c>
      <c r="Q46" s="22">
        <f>'CENTRAL bbls'!Q46/42</f>
        <v>0</v>
      </c>
      <c r="R46" s="22">
        <f>'CENTRAL bbls'!R46/42</f>
        <v>0</v>
      </c>
      <c r="S46" s="22">
        <f>'CENTRAL bbls'!S46/42</f>
        <v>0</v>
      </c>
      <c r="T46" s="22">
        <f>'CENTRAL bbls'!T46/42</f>
        <v>0</v>
      </c>
      <c r="U46" s="22">
        <f>'CENTRAL bbls'!U46/42</f>
        <v>0</v>
      </c>
      <c r="V46" s="22">
        <f>'CENTRAL bbls'!V46/42</f>
        <v>0</v>
      </c>
      <c r="W46" s="22">
        <f>'CENTRAL bbls'!W46/42</f>
        <v>0</v>
      </c>
    </row>
    <row r="47" spans="1:23" s="20" customFormat="1" ht="15.75" x14ac:dyDescent="0.25">
      <c r="A47" s="69" t="s">
        <v>175</v>
      </c>
      <c r="B47" s="67"/>
      <c r="C47" s="21" t="s">
        <v>48</v>
      </c>
      <c r="D47" s="22">
        <f>'CENTRAL bbls'!D47/42</f>
        <v>13.331904761904763</v>
      </c>
      <c r="E47" s="22">
        <f>'CENTRAL bbls'!E47/42</f>
        <v>13.331904761904763</v>
      </c>
      <c r="F47" s="22">
        <f>'CENTRAL bbls'!F47/42</f>
        <v>13.331904761904763</v>
      </c>
      <c r="G47" s="22">
        <f>'CENTRAL bbls'!G47/42</f>
        <v>15.825238095238095</v>
      </c>
      <c r="H47" s="22">
        <f>'CENTRAL bbls'!H47/42</f>
        <v>15.611190476190476</v>
      </c>
      <c r="I47" s="26">
        <f>'CENTRAL bbls'!I47/42</f>
        <v>3.1511904761904761</v>
      </c>
      <c r="J47" s="22">
        <f>'CENTRAL bbls'!J47/42</f>
        <v>6.6021428571428578</v>
      </c>
      <c r="K47" s="22">
        <f>'CENTRAL bbls'!K47/42</f>
        <v>16.316904761904759</v>
      </c>
      <c r="L47" s="22">
        <f>'CENTRAL bbls'!L47/42</f>
        <v>15.002142857142857</v>
      </c>
      <c r="M47" s="22">
        <f>'CENTRAL bbls'!M47/42</f>
        <v>13.879285714285713</v>
      </c>
      <c r="N47" s="22">
        <f>'CENTRAL bbls'!N47/42</f>
        <v>0</v>
      </c>
      <c r="O47" s="79">
        <f>'CENTRAL bbls'!O47/42</f>
        <v>12.74547619047619</v>
      </c>
      <c r="P47" s="22">
        <f>'CENTRAL bbls'!P47/42</f>
        <v>0</v>
      </c>
      <c r="Q47" s="22">
        <f>'CENTRAL bbls'!Q47/42</f>
        <v>0</v>
      </c>
      <c r="R47" s="22">
        <f>'CENTRAL bbls'!R47/42</f>
        <v>0</v>
      </c>
      <c r="S47" s="22">
        <f>'CENTRAL bbls'!S47/42</f>
        <v>0</v>
      </c>
      <c r="T47" s="22">
        <f>'CENTRAL bbls'!T47/42</f>
        <v>0</v>
      </c>
      <c r="U47" s="22">
        <f>'CENTRAL bbls'!U47/42</f>
        <v>0</v>
      </c>
      <c r="V47" s="22">
        <f>'CENTRAL bbls'!V47/42</f>
        <v>0</v>
      </c>
      <c r="W47" s="22">
        <f>'CENTRAL bbls'!W47/42</f>
        <v>0</v>
      </c>
    </row>
    <row r="48" spans="1:23" s="20" customFormat="1" ht="15.75" x14ac:dyDescent="0.25">
      <c r="A48" s="69" t="s">
        <v>175</v>
      </c>
      <c r="B48" s="67" t="s">
        <v>11</v>
      </c>
      <c r="C48" s="21" t="s">
        <v>49</v>
      </c>
      <c r="D48" s="22">
        <f>'CENTRAL bbls'!D48/42</f>
        <v>14.041904761904762</v>
      </c>
      <c r="E48" s="22">
        <f>'CENTRAL bbls'!E48/42</f>
        <v>14.041904761904762</v>
      </c>
      <c r="F48" s="22">
        <f>'CENTRAL bbls'!F48/42</f>
        <v>14.041904761904762</v>
      </c>
      <c r="G48" s="22">
        <f>'CENTRAL bbls'!G48/42</f>
        <v>16.668095238095237</v>
      </c>
      <c r="H48" s="22">
        <f>'CENTRAL bbls'!H48/42</f>
        <v>16.442619047619047</v>
      </c>
      <c r="I48" s="26">
        <f>'CENTRAL bbls'!I48/42</f>
        <v>3.3188095238095237</v>
      </c>
      <c r="J48" s="22">
        <f>'CENTRAL bbls'!J48/42</f>
        <v>6.9538095238095234</v>
      </c>
      <c r="K48" s="22">
        <f>'CENTRAL bbls'!K48/42</f>
        <v>17.148333333333333</v>
      </c>
      <c r="L48" s="22">
        <f>'CENTRAL bbls'!L48/42</f>
        <v>15.80142857142857</v>
      </c>
      <c r="M48" s="22">
        <f>'CENTRAL bbls'!M48/42</f>
        <v>14.61809523809524</v>
      </c>
      <c r="N48" s="22">
        <f>'CENTRAL bbls'!N48/42</f>
        <v>0</v>
      </c>
      <c r="O48" s="22">
        <f>'CENTRAL bbls'!O48/42</f>
        <v>0</v>
      </c>
      <c r="P48" s="22">
        <f>'CENTRAL bbls'!P48/42</f>
        <v>0</v>
      </c>
      <c r="Q48" s="22">
        <f>'CENTRAL bbls'!Q48/42</f>
        <v>0</v>
      </c>
      <c r="R48" s="22">
        <f>'CENTRAL bbls'!R48/42</f>
        <v>0</v>
      </c>
      <c r="S48" s="22">
        <f>'CENTRAL bbls'!S48/42</f>
        <v>0</v>
      </c>
      <c r="T48" s="22">
        <f>'CENTRAL bbls'!T48/42</f>
        <v>0</v>
      </c>
      <c r="U48" s="22">
        <f>'CENTRAL bbls'!U48/42</f>
        <v>0</v>
      </c>
      <c r="V48" s="22">
        <f>'CENTRAL bbls'!V48/42</f>
        <v>0</v>
      </c>
      <c r="W48" s="22">
        <f>'CENTRAL bbls'!W48/42</f>
        <v>0</v>
      </c>
    </row>
    <row r="49" spans="1:23" s="20" customFormat="1" ht="15.75" x14ac:dyDescent="0.25">
      <c r="A49" s="70" t="s">
        <v>175</v>
      </c>
      <c r="B49" s="68" t="s">
        <v>11</v>
      </c>
      <c r="C49" s="23" t="s">
        <v>50</v>
      </c>
      <c r="D49" s="24">
        <f>'CENTRAL bbls'!D49/42</f>
        <v>6.2504761904761903</v>
      </c>
      <c r="E49" s="24">
        <f>'CENTRAL bbls'!E49/42</f>
        <v>5.4607142857142854</v>
      </c>
      <c r="F49" s="24">
        <f>'CENTRAL bbls'!F49/42</f>
        <v>5.4607142857142854</v>
      </c>
      <c r="G49" s="24">
        <f>'CENTRAL bbls'!G49/42</f>
        <v>8.8647619047619042</v>
      </c>
      <c r="H49" s="24">
        <f>'CENTRAL bbls'!H49/42</f>
        <v>8.6395238095238103</v>
      </c>
      <c r="I49" s="24">
        <f>'CENTRAL bbls'!I49/42</f>
        <v>0</v>
      </c>
      <c r="J49" s="24">
        <f>'CENTRAL bbls'!J49/42</f>
        <v>0</v>
      </c>
      <c r="K49" s="24">
        <f>'CENTRAL bbls'!K49/42</f>
        <v>9.3452380952380949</v>
      </c>
      <c r="L49" s="24">
        <f>'CENTRAL bbls'!L49/42</f>
        <v>0</v>
      </c>
      <c r="M49" s="24">
        <f>'CENTRAL bbls'!M49/42</f>
        <v>6.034761904761905</v>
      </c>
      <c r="N49" s="24">
        <f>'CENTRAL bbls'!N49/42</f>
        <v>0</v>
      </c>
      <c r="O49" s="24">
        <f>'CENTRAL bbls'!O49/42</f>
        <v>0</v>
      </c>
      <c r="P49" s="24">
        <f>'CENTRAL bbls'!P49/42</f>
        <v>0</v>
      </c>
      <c r="Q49" s="24">
        <f>'CENTRAL bbls'!Q49/42</f>
        <v>0</v>
      </c>
      <c r="R49" s="24">
        <f>'CENTRAL bbls'!R49/42</f>
        <v>0</v>
      </c>
      <c r="S49" s="24">
        <f>'CENTRAL bbls'!S49/42</f>
        <v>0</v>
      </c>
      <c r="T49" s="97">
        <f>'CENTRAL bbls'!T49/42</f>
        <v>13.347619047619048</v>
      </c>
      <c r="U49" s="97">
        <f>'CENTRAL bbls'!U49/42</f>
        <v>13.252857142857144</v>
      </c>
      <c r="V49" s="97">
        <f>'CENTRAL bbls'!V49/42</f>
        <v>13.252857142857144</v>
      </c>
      <c r="W49" s="24">
        <f>'CENTRAL bbls'!W49/42</f>
        <v>0</v>
      </c>
    </row>
    <row r="50" spans="1:23" s="20" customFormat="1" ht="15.75" x14ac:dyDescent="0.25">
      <c r="A50" s="69" t="s">
        <v>175</v>
      </c>
      <c r="B50" s="67" t="s">
        <v>11</v>
      </c>
      <c r="C50" s="21" t="s">
        <v>51</v>
      </c>
      <c r="D50" s="22">
        <f>'CENTRAL bbls'!D50/42</f>
        <v>8.0680952380952391</v>
      </c>
      <c r="E50" s="22">
        <f>'CENTRAL bbls'!E50/42</f>
        <v>8.0680952380952391</v>
      </c>
      <c r="F50" s="22">
        <f>'CENTRAL bbls'!F50/42</f>
        <v>8.0680952380952391</v>
      </c>
      <c r="G50" s="22">
        <f>'CENTRAL bbls'!G50/42</f>
        <v>10.547619047619047</v>
      </c>
      <c r="H50" s="22">
        <f>'CENTRAL bbls'!H50/42</f>
        <v>10.334285714285715</v>
      </c>
      <c r="I50" s="22">
        <f>'CENTRAL bbls'!I50/42</f>
        <v>0</v>
      </c>
      <c r="J50" s="22">
        <f>'CENTRAL bbls'!J50/42</f>
        <v>0</v>
      </c>
      <c r="K50" s="22">
        <f>'CENTRAL bbls'!K50/42</f>
        <v>11.040000000000001</v>
      </c>
      <c r="L50" s="22">
        <f>'CENTRAL bbls'!L50/42</f>
        <v>9.8202380952380945</v>
      </c>
      <c r="M50" s="22">
        <f>'CENTRAL bbls'!M50/42</f>
        <v>8.6414285714285715</v>
      </c>
      <c r="N50" s="22">
        <f>'CENTRAL bbls'!N50/42</f>
        <v>0</v>
      </c>
      <c r="O50" s="22">
        <f>'CENTRAL bbls'!O50/42</f>
        <v>0</v>
      </c>
      <c r="P50" s="22">
        <f>'CENTRAL bbls'!P50/42</f>
        <v>0</v>
      </c>
      <c r="Q50" s="22">
        <f>'CENTRAL bbls'!Q50/42</f>
        <v>0</v>
      </c>
      <c r="R50" s="22">
        <f>'CENTRAL bbls'!R50/42</f>
        <v>0</v>
      </c>
      <c r="S50" s="22">
        <f>'CENTRAL bbls'!S50/42</f>
        <v>0</v>
      </c>
      <c r="T50" s="22">
        <f>'CENTRAL bbls'!T50/42</f>
        <v>0</v>
      </c>
      <c r="U50" s="22">
        <f>'CENTRAL bbls'!U50/42</f>
        <v>0</v>
      </c>
      <c r="V50" s="22">
        <f>'CENTRAL bbls'!V50/42</f>
        <v>0</v>
      </c>
      <c r="W50" s="22">
        <f>'CENTRAL bbls'!W50/42</f>
        <v>0</v>
      </c>
    </row>
    <row r="51" spans="1:23" s="20" customFormat="1" ht="15.75" x14ac:dyDescent="0.25">
      <c r="A51" s="69" t="s">
        <v>175</v>
      </c>
      <c r="B51" s="67" t="s">
        <v>11</v>
      </c>
      <c r="C51" s="21" t="s">
        <v>52</v>
      </c>
      <c r="D51" s="22">
        <f>'CENTRAL bbls'!D51/42</f>
        <v>0</v>
      </c>
      <c r="E51" s="22">
        <f>'CENTRAL bbls'!E51/42</f>
        <v>0</v>
      </c>
      <c r="F51" s="22">
        <f>'CENTRAL bbls'!F51/42</f>
        <v>0</v>
      </c>
      <c r="G51" s="22">
        <f>'CENTRAL bbls'!G51/42</f>
        <v>0</v>
      </c>
      <c r="H51" s="22">
        <f>'CENTRAL bbls'!H51/42</f>
        <v>0</v>
      </c>
      <c r="I51" s="26">
        <f>'CENTRAL bbls'!I51/42</f>
        <v>2.3404761904761906</v>
      </c>
      <c r="J51" s="22">
        <f>'CENTRAL bbls'!J51/42</f>
        <v>0</v>
      </c>
      <c r="K51" s="22">
        <f>'CENTRAL bbls'!K51/42</f>
        <v>0</v>
      </c>
      <c r="L51" s="22">
        <f>'CENTRAL bbls'!L51/42</f>
        <v>0</v>
      </c>
      <c r="M51" s="22">
        <f>'CENTRAL bbls'!M51/42</f>
        <v>0</v>
      </c>
      <c r="N51" s="22">
        <f>'CENTRAL bbls'!N51/42</f>
        <v>0</v>
      </c>
      <c r="O51" s="22">
        <f>'CENTRAL bbls'!O51/42</f>
        <v>0</v>
      </c>
      <c r="P51" s="22">
        <f>'CENTRAL bbls'!P51/42</f>
        <v>0</v>
      </c>
      <c r="Q51" s="22">
        <f>'CENTRAL bbls'!Q51/42</f>
        <v>0</v>
      </c>
      <c r="R51" s="22">
        <f>'CENTRAL bbls'!R51/42</f>
        <v>0</v>
      </c>
      <c r="S51" s="22">
        <f>'CENTRAL bbls'!S51/42</f>
        <v>0</v>
      </c>
      <c r="T51" s="22">
        <f>'CENTRAL bbls'!T51/42</f>
        <v>0</v>
      </c>
      <c r="U51" s="22">
        <f>'CENTRAL bbls'!U51/42</f>
        <v>0</v>
      </c>
      <c r="V51" s="22">
        <f>'CENTRAL bbls'!V51/42</f>
        <v>0</v>
      </c>
      <c r="W51" s="22">
        <f>'CENTRAL bbls'!W51/42</f>
        <v>0</v>
      </c>
    </row>
    <row r="52" spans="1:23" s="20" customFormat="1" ht="15.75" x14ac:dyDescent="0.25">
      <c r="A52" s="69"/>
      <c r="B52" s="67" t="s">
        <v>11</v>
      </c>
      <c r="C52" s="21" t="s">
        <v>171</v>
      </c>
      <c r="D52" s="22">
        <f>'CENTRAL bbls'!D52/42</f>
        <v>8.661190476190475</v>
      </c>
      <c r="E52" s="22">
        <f>'CENTRAL bbls'!E52/42</f>
        <v>8.661190476190475</v>
      </c>
      <c r="F52" s="22">
        <f>'CENTRAL bbls'!F52/42</f>
        <v>8.661190476190475</v>
      </c>
      <c r="G52" s="22">
        <f>'CENTRAL bbls'!G52/42</f>
        <v>8.3464285714285715</v>
      </c>
      <c r="H52" s="22">
        <f>'CENTRAL bbls'!H52/42</f>
        <v>8.3464285714285715</v>
      </c>
      <c r="I52" s="22">
        <f>'CENTRAL bbls'!I52/42</f>
        <v>0</v>
      </c>
      <c r="J52" s="22">
        <f>'CENTRAL bbls'!J52/42</f>
        <v>0</v>
      </c>
      <c r="K52" s="22">
        <f>'CENTRAL bbls'!K52/42</f>
        <v>9.0521428571428579</v>
      </c>
      <c r="L52" s="22">
        <f>'CENTRAL bbls'!L52/42</f>
        <v>0</v>
      </c>
      <c r="M52" s="22">
        <f>'CENTRAL bbls'!M52/42</f>
        <v>8.9761904761904763</v>
      </c>
      <c r="N52" s="22">
        <f>'CENTRAL bbls'!N52/42</f>
        <v>0</v>
      </c>
      <c r="O52" s="22">
        <f>'CENTRAL bbls'!O52/42</f>
        <v>0</v>
      </c>
      <c r="P52" s="22">
        <f>'CENTRAL bbls'!P52/42</f>
        <v>0</v>
      </c>
      <c r="Q52" s="22">
        <f>'CENTRAL bbls'!Q52/42</f>
        <v>0</v>
      </c>
      <c r="R52" s="22">
        <f>'CENTRAL bbls'!R52/42</f>
        <v>0</v>
      </c>
      <c r="S52" s="22">
        <f>'CENTRAL bbls'!S52/42</f>
        <v>0</v>
      </c>
      <c r="T52" s="22">
        <f>'CENTRAL bbls'!T52/42</f>
        <v>0</v>
      </c>
      <c r="U52" s="22">
        <f>'CENTRAL bbls'!U52/42</f>
        <v>0</v>
      </c>
      <c r="V52" s="22">
        <f>'CENTRAL bbls'!V52/42</f>
        <v>0</v>
      </c>
      <c r="W52" s="22">
        <f>'CENTRAL bbls'!W52/42</f>
        <v>22.464523809523808</v>
      </c>
    </row>
    <row r="53" spans="1:23" s="20" customFormat="1" ht="15.75" x14ac:dyDescent="0.25">
      <c r="A53" s="70"/>
      <c r="B53" s="68" t="s">
        <v>11</v>
      </c>
      <c r="C53" s="23" t="s">
        <v>172</v>
      </c>
      <c r="D53" s="24">
        <f>'CENTRAL bbls'!D53/42</f>
        <v>8.9761904761904763</v>
      </c>
      <c r="E53" s="24">
        <f>'CENTRAL bbls'!E53/42</f>
        <v>8.9761904761904763</v>
      </c>
      <c r="F53" s="24">
        <f>'CENTRAL bbls'!F53/42</f>
        <v>8.9761904761904763</v>
      </c>
      <c r="G53" s="24">
        <f>'CENTRAL bbls'!G53/42</f>
        <v>8.6607142857142865</v>
      </c>
      <c r="H53" s="24">
        <f>'CENTRAL bbls'!H53/42</f>
        <v>8.6607142857142865</v>
      </c>
      <c r="I53" s="24">
        <f>'CENTRAL bbls'!I53/42</f>
        <v>0</v>
      </c>
      <c r="J53" s="24">
        <f>'CENTRAL bbls'!J53/42</f>
        <v>0</v>
      </c>
      <c r="K53" s="24">
        <f>'CENTRAL bbls'!K53/42</f>
        <v>9.3664285714285711</v>
      </c>
      <c r="L53" s="24">
        <f>'CENTRAL bbls'!L53/42</f>
        <v>0</v>
      </c>
      <c r="M53" s="24">
        <f>'CENTRAL bbls'!M53/42</f>
        <v>9.2911904761904758</v>
      </c>
      <c r="N53" s="24">
        <f>'CENTRAL bbls'!N53/42</f>
        <v>0</v>
      </c>
      <c r="O53" s="24">
        <f>'CENTRAL bbls'!O53/42</f>
        <v>0</v>
      </c>
      <c r="P53" s="24">
        <f>'CENTRAL bbls'!P53/42</f>
        <v>0</v>
      </c>
      <c r="Q53" s="24">
        <f>'CENTRAL bbls'!Q53/42</f>
        <v>0</v>
      </c>
      <c r="R53" s="24">
        <f>'CENTRAL bbls'!R53/42</f>
        <v>0</v>
      </c>
      <c r="S53" s="24">
        <f>'CENTRAL bbls'!S53/42</f>
        <v>0</v>
      </c>
      <c r="T53" s="24">
        <f>'CENTRAL bbls'!T53/42</f>
        <v>0</v>
      </c>
      <c r="U53" s="24">
        <f>'CENTRAL bbls'!U53/42</f>
        <v>0</v>
      </c>
      <c r="V53" s="24">
        <f>'CENTRAL bbls'!V53/42</f>
        <v>0</v>
      </c>
      <c r="W53" s="24">
        <f>'CENTRAL bbls'!W53/42</f>
        <v>22.779523809523809</v>
      </c>
    </row>
    <row r="54" spans="1:23" s="20" customFormat="1" ht="15.75" x14ac:dyDescent="0.25">
      <c r="A54" s="69" t="s">
        <v>175</v>
      </c>
      <c r="B54" s="67"/>
      <c r="C54" s="21" t="s">
        <v>53</v>
      </c>
      <c r="D54" s="27">
        <f>'CENTRAL bbls'!D54/42</f>
        <v>4.29</v>
      </c>
      <c r="E54" s="22">
        <f>'CENTRAL bbls'!E54/42</f>
        <v>4.29</v>
      </c>
      <c r="F54" s="22">
        <f>'CENTRAL bbls'!F54/42</f>
        <v>4.29</v>
      </c>
      <c r="G54" s="22">
        <f>'CENTRAL bbls'!G54/42</f>
        <v>4.1102380952380955</v>
      </c>
      <c r="H54" s="27">
        <f>'CENTRAL bbls'!H54/42</f>
        <v>3.8852380952380954</v>
      </c>
      <c r="I54" s="22">
        <f>'CENTRAL bbls'!I54/42</f>
        <v>14.883333333333335</v>
      </c>
      <c r="J54" s="22">
        <f>'CENTRAL bbls'!J54/42</f>
        <v>0</v>
      </c>
      <c r="K54" s="27">
        <f>'CENTRAL bbls'!K54/42</f>
        <v>4.5909523809523805</v>
      </c>
      <c r="L54" s="22">
        <f>'CENTRAL bbls'!L54/42</f>
        <v>6.0423809523809524</v>
      </c>
      <c r="M54" s="22">
        <f>'CENTRAL bbls'!M54/42</f>
        <v>4.8635714285714284</v>
      </c>
      <c r="N54" s="22">
        <f>'CENTRAL bbls'!N54/42</f>
        <v>0</v>
      </c>
      <c r="O54" s="22">
        <f>'CENTRAL bbls'!O54/42</f>
        <v>0</v>
      </c>
      <c r="P54" s="22">
        <f>'CENTRAL bbls'!P54/42</f>
        <v>0</v>
      </c>
      <c r="Q54" s="22">
        <f>'CENTRAL bbls'!Q54/42</f>
        <v>0</v>
      </c>
      <c r="R54" s="22">
        <f>'CENTRAL bbls'!R54/42</f>
        <v>0</v>
      </c>
      <c r="S54" s="22">
        <f>'CENTRAL bbls'!S54/42</f>
        <v>0</v>
      </c>
      <c r="T54" s="22">
        <f>'CENTRAL bbls'!T54/42</f>
        <v>0</v>
      </c>
      <c r="U54" s="22">
        <f>'CENTRAL bbls'!U54/42</f>
        <v>0</v>
      </c>
      <c r="V54" s="22">
        <f>'CENTRAL bbls'!V54/42</f>
        <v>0</v>
      </c>
      <c r="W54" s="22">
        <f>'CENTRAL bbls'!W54/42</f>
        <v>0</v>
      </c>
    </row>
    <row r="55" spans="1:23" s="20" customFormat="1" ht="15.75" x14ac:dyDescent="0.25">
      <c r="A55" s="69" t="s">
        <v>175</v>
      </c>
      <c r="B55" s="67" t="s">
        <v>11</v>
      </c>
      <c r="C55" s="21" t="s">
        <v>103</v>
      </c>
      <c r="D55" s="27">
        <f>'CENTRAL bbls'!D55/42</f>
        <v>3.6947619047619051</v>
      </c>
      <c r="E55" s="22">
        <f>'CENTRAL bbls'!E55/42</f>
        <v>3.6947619047619051</v>
      </c>
      <c r="F55" s="22">
        <f>'CENTRAL bbls'!F55/42</f>
        <v>3.6947619047619051</v>
      </c>
      <c r="G55" s="22">
        <f>'CENTRAL bbls'!G55/42</f>
        <v>3.5149999999999997</v>
      </c>
      <c r="H55" s="27">
        <f>'CENTRAL bbls'!H55/42</f>
        <v>3.29</v>
      </c>
      <c r="I55" s="22">
        <f>'CENTRAL bbls'!I55/42</f>
        <v>0</v>
      </c>
      <c r="J55" s="22">
        <f>'CENTRAL bbls'!J55/42</f>
        <v>0</v>
      </c>
      <c r="K55" s="27">
        <f>'CENTRAL bbls'!K55/42</f>
        <v>3.9957142857142856</v>
      </c>
      <c r="L55" s="22">
        <f>'CENTRAL bbls'!L55/42</f>
        <v>0</v>
      </c>
      <c r="M55" s="22">
        <f>'CENTRAL bbls'!M55/42</f>
        <v>3.8409523809523809</v>
      </c>
      <c r="N55" s="22">
        <f>'CENTRAL bbls'!N55/42</f>
        <v>0</v>
      </c>
      <c r="O55" s="22">
        <f>'CENTRAL bbls'!O55/42</f>
        <v>0</v>
      </c>
      <c r="P55" s="22">
        <f>'CENTRAL bbls'!P55/42</f>
        <v>0</v>
      </c>
      <c r="Q55" s="22">
        <f>'CENTRAL bbls'!Q55/42</f>
        <v>0</v>
      </c>
      <c r="R55" s="22">
        <f>'CENTRAL bbls'!R55/42</f>
        <v>0</v>
      </c>
      <c r="S55" s="22">
        <f>'CENTRAL bbls'!S55/42</f>
        <v>0</v>
      </c>
      <c r="T55" s="22">
        <f>'CENTRAL bbls'!T55/42</f>
        <v>0</v>
      </c>
      <c r="U55" s="22">
        <f>'CENTRAL bbls'!U55/42</f>
        <v>0</v>
      </c>
      <c r="V55" s="22">
        <f>'CENTRAL bbls'!V55/42</f>
        <v>0</v>
      </c>
      <c r="W55" s="22">
        <f>'CENTRAL bbls'!W55/42</f>
        <v>0</v>
      </c>
    </row>
    <row r="56" spans="1:23" s="20" customFormat="1" ht="15.75" x14ac:dyDescent="0.25">
      <c r="A56" s="69" t="s">
        <v>175</v>
      </c>
      <c r="B56" s="67" t="s">
        <v>11</v>
      </c>
      <c r="C56" s="21" t="s">
        <v>54</v>
      </c>
      <c r="D56" s="22">
        <f>'CENTRAL bbls'!D56/42</f>
        <v>7.0723809523809527</v>
      </c>
      <c r="E56" s="22">
        <f>'CENTRAL bbls'!E56/42</f>
        <v>5.6035714285714286</v>
      </c>
      <c r="F56" s="22">
        <f>'CENTRAL bbls'!F56/42</f>
        <v>5.6035714285714286</v>
      </c>
      <c r="G56" s="22">
        <f>'CENTRAL bbls'!G56/42</f>
        <v>9.5511904761904756</v>
      </c>
      <c r="H56" s="22">
        <f>'CENTRAL bbls'!H56/42</f>
        <v>9.3364285714285717</v>
      </c>
      <c r="I56" s="22">
        <f>'CENTRAL bbls'!I56/42</f>
        <v>10.690714285714286</v>
      </c>
      <c r="J56" s="22">
        <f>'CENTRAL bbls'!J56/42</f>
        <v>0</v>
      </c>
      <c r="K56" s="22">
        <f>'CENTRAL bbls'!K56/42</f>
        <v>10.042142857142856</v>
      </c>
      <c r="L56" s="22">
        <f>'CENTRAL bbls'!L56/42</f>
        <v>0</v>
      </c>
      <c r="M56" s="22">
        <f>'CENTRAL bbls'!M56/42</f>
        <v>6.1126190476190478</v>
      </c>
      <c r="N56" s="22">
        <f>'CENTRAL bbls'!N56/42</f>
        <v>0</v>
      </c>
      <c r="O56" s="22">
        <f>'CENTRAL bbls'!O56/42</f>
        <v>0</v>
      </c>
      <c r="P56" s="22">
        <f>'CENTRAL bbls'!P56/42</f>
        <v>0</v>
      </c>
      <c r="Q56" s="22">
        <f>'CENTRAL bbls'!Q56/42</f>
        <v>0</v>
      </c>
      <c r="R56" s="22">
        <f>'CENTRAL bbls'!R56/42</f>
        <v>0</v>
      </c>
      <c r="S56" s="22">
        <f>'CENTRAL bbls'!S56/42</f>
        <v>0</v>
      </c>
      <c r="T56" s="22">
        <f>'CENTRAL bbls'!T56/42</f>
        <v>0</v>
      </c>
      <c r="U56" s="22">
        <f>'CENTRAL bbls'!U56/42</f>
        <v>0</v>
      </c>
      <c r="V56" s="22">
        <f>'CENTRAL bbls'!V56/42</f>
        <v>0</v>
      </c>
      <c r="W56" s="22">
        <f>'CENTRAL bbls'!W56/42</f>
        <v>0</v>
      </c>
    </row>
    <row r="57" spans="1:23" s="20" customFormat="1" ht="15.75" x14ac:dyDescent="0.25">
      <c r="A57" s="70" t="s">
        <v>175</v>
      </c>
      <c r="B57" s="68" t="s">
        <v>11</v>
      </c>
      <c r="C57" s="23" t="s">
        <v>55</v>
      </c>
      <c r="D57" s="24">
        <f>'CENTRAL bbls'!D57/42</f>
        <v>8.076666666666668</v>
      </c>
      <c r="E57" s="24">
        <f>'CENTRAL bbls'!E57/42</f>
        <v>8.076666666666668</v>
      </c>
      <c r="F57" s="24">
        <f>'CENTRAL bbls'!F57/42</f>
        <v>8.076666666666668</v>
      </c>
      <c r="G57" s="24">
        <f>'CENTRAL bbls'!G57/42</f>
        <v>10.441190476190476</v>
      </c>
      <c r="H57" s="24">
        <f>'CENTRAL bbls'!H57/42</f>
        <v>10.238095238095237</v>
      </c>
      <c r="I57" s="24">
        <f>'CENTRAL bbls'!I57/42</f>
        <v>7.9840476190476188</v>
      </c>
      <c r="J57" s="24">
        <f>'CENTRAL bbls'!J57/42</f>
        <v>0</v>
      </c>
      <c r="K57" s="24">
        <f>'CENTRAL bbls'!K57/42</f>
        <v>10.943809523809524</v>
      </c>
      <c r="L57" s="24">
        <f>'CENTRAL bbls'!L57/42</f>
        <v>10.902857142857144</v>
      </c>
      <c r="M57" s="24">
        <f>'CENTRAL bbls'!M57/42</f>
        <v>8.5945238095238103</v>
      </c>
      <c r="N57" s="24">
        <f>'CENTRAL bbls'!N57/42</f>
        <v>0</v>
      </c>
      <c r="O57" s="24">
        <f>'CENTRAL bbls'!O57/42</f>
        <v>0</v>
      </c>
      <c r="P57" s="24">
        <f>'CENTRAL bbls'!P57/42</f>
        <v>0</v>
      </c>
      <c r="Q57" s="24">
        <f>'CENTRAL bbls'!Q57/42</f>
        <v>0</v>
      </c>
      <c r="R57" s="24">
        <f>'CENTRAL bbls'!R57/42</f>
        <v>0</v>
      </c>
      <c r="S57" s="24">
        <f>'CENTRAL bbls'!S57/42</f>
        <v>0</v>
      </c>
      <c r="T57" s="24">
        <f>'CENTRAL bbls'!T57/42</f>
        <v>0</v>
      </c>
      <c r="U57" s="24">
        <f>'CENTRAL bbls'!U57/42</f>
        <v>0</v>
      </c>
      <c r="V57" s="24">
        <f>'CENTRAL bbls'!V57/42</f>
        <v>0</v>
      </c>
      <c r="W57" s="24">
        <f>'CENTRAL bbls'!W57/42</f>
        <v>0</v>
      </c>
    </row>
    <row r="58" spans="1:23" s="20" customFormat="1" ht="15.75" x14ac:dyDescent="0.25">
      <c r="A58" s="69" t="s">
        <v>175</v>
      </c>
      <c r="B58" s="67"/>
      <c r="C58" s="21" t="s">
        <v>56</v>
      </c>
      <c r="D58" s="22">
        <f>'CENTRAL bbls'!D58/42</f>
        <v>8.076666666666668</v>
      </c>
      <c r="E58" s="22">
        <f>'CENTRAL bbls'!E58/42</f>
        <v>8.076666666666668</v>
      </c>
      <c r="F58" s="22">
        <f>'CENTRAL bbls'!F58/42</f>
        <v>8.076666666666668</v>
      </c>
      <c r="G58" s="22">
        <f>'CENTRAL bbls'!G58/42</f>
        <v>10.441190476190476</v>
      </c>
      <c r="H58" s="22">
        <f>'CENTRAL bbls'!H58/42</f>
        <v>10.238095238095237</v>
      </c>
      <c r="I58" s="22">
        <f>'CENTRAL bbls'!I58/42</f>
        <v>7.9840476190476188</v>
      </c>
      <c r="J58" s="22">
        <f>'CENTRAL bbls'!J58/42</f>
        <v>0</v>
      </c>
      <c r="K58" s="22">
        <f>'CENTRAL bbls'!K58/42</f>
        <v>10.943809523809524</v>
      </c>
      <c r="L58" s="22">
        <f>'CENTRAL bbls'!L58/42</f>
        <v>10.902857142857144</v>
      </c>
      <c r="M58" s="22">
        <f>'CENTRAL bbls'!M58/42</f>
        <v>8.5945238095238103</v>
      </c>
      <c r="N58" s="22">
        <f>'CENTRAL bbls'!N58/42</f>
        <v>0</v>
      </c>
      <c r="O58" s="22">
        <f>'CENTRAL bbls'!O58/42</f>
        <v>0</v>
      </c>
      <c r="P58" s="22">
        <f>'CENTRAL bbls'!P58/42</f>
        <v>0</v>
      </c>
      <c r="Q58" s="22">
        <f>'CENTRAL bbls'!Q58/42</f>
        <v>0</v>
      </c>
      <c r="R58" s="22">
        <f>'CENTRAL bbls'!R58/42</f>
        <v>0</v>
      </c>
      <c r="S58" s="22">
        <f>'CENTRAL bbls'!S58/42</f>
        <v>0</v>
      </c>
      <c r="T58" s="22">
        <f>'CENTRAL bbls'!T58/42</f>
        <v>0</v>
      </c>
      <c r="U58" s="22">
        <f>'CENTRAL bbls'!U58/42</f>
        <v>0</v>
      </c>
      <c r="V58" s="22">
        <f>'CENTRAL bbls'!V58/42</f>
        <v>0</v>
      </c>
      <c r="W58" s="22">
        <f>'CENTRAL bbls'!W58/42</f>
        <v>0</v>
      </c>
    </row>
    <row r="59" spans="1:23" s="20" customFormat="1" ht="15.75" x14ac:dyDescent="0.25">
      <c r="A59" s="69" t="s">
        <v>175</v>
      </c>
      <c r="B59" s="67"/>
      <c r="C59" s="21" t="s">
        <v>57</v>
      </c>
      <c r="D59" s="22">
        <f>'CENTRAL bbls'!D59/42</f>
        <v>9.7521428571428572</v>
      </c>
      <c r="E59" s="22">
        <f>'CENTRAL bbls'!E59/42</f>
        <v>9.7521428571428572</v>
      </c>
      <c r="F59" s="22">
        <f>'CENTRAL bbls'!F59/42</f>
        <v>9.7521428571428572</v>
      </c>
      <c r="G59" s="22">
        <f>'CENTRAL bbls'!G59/42</f>
        <v>12.292380952380952</v>
      </c>
      <c r="H59" s="22">
        <f>'CENTRAL bbls'!H59/42</f>
        <v>12.073333333333332</v>
      </c>
      <c r="I59" s="22">
        <f>'CENTRAL bbls'!I59/42</f>
        <v>14.457857142857144</v>
      </c>
      <c r="J59" s="22">
        <f>'CENTRAL bbls'!J59/42</f>
        <v>0</v>
      </c>
      <c r="K59" s="22">
        <f>'CENTRAL bbls'!K59/42</f>
        <v>12.779047619047621</v>
      </c>
      <c r="L59" s="22">
        <f>'CENTRAL bbls'!L59/42</f>
        <v>11.453095238095237</v>
      </c>
      <c r="M59" s="22">
        <f>'CENTRAL bbls'!M59/42</f>
        <v>10.308571428571428</v>
      </c>
      <c r="N59" s="22">
        <f>'CENTRAL bbls'!N59/42</f>
        <v>0</v>
      </c>
      <c r="O59" s="22">
        <f>'CENTRAL bbls'!O59/42</f>
        <v>0</v>
      </c>
      <c r="P59" s="22">
        <f>'CENTRAL bbls'!P59/42</f>
        <v>0</v>
      </c>
      <c r="Q59" s="22">
        <f>'CENTRAL bbls'!Q59/42</f>
        <v>0</v>
      </c>
      <c r="R59" s="22">
        <f>'CENTRAL bbls'!R59/42</f>
        <v>0</v>
      </c>
      <c r="S59" s="22">
        <f>'CENTRAL bbls'!S59/42</f>
        <v>0</v>
      </c>
      <c r="T59" s="22">
        <f>'CENTRAL bbls'!T59/42</f>
        <v>0</v>
      </c>
      <c r="U59" s="22">
        <f>'CENTRAL bbls'!U59/42</f>
        <v>0</v>
      </c>
      <c r="V59" s="22">
        <f>'CENTRAL bbls'!V59/42</f>
        <v>0</v>
      </c>
      <c r="W59" s="22">
        <f>'CENTRAL bbls'!W59/42</f>
        <v>0</v>
      </c>
    </row>
    <row r="60" spans="1:23" s="20" customFormat="1" ht="15.75" x14ac:dyDescent="0.25">
      <c r="A60" s="69" t="s">
        <v>175</v>
      </c>
      <c r="B60" s="67" t="s">
        <v>11</v>
      </c>
      <c r="C60" s="21" t="s">
        <v>58</v>
      </c>
      <c r="D60" s="22">
        <f>'CENTRAL bbls'!D60/42</f>
        <v>13.59047619047619</v>
      </c>
      <c r="E60" s="22">
        <f>'CENTRAL bbls'!E60/42</f>
        <v>13.59047619047619</v>
      </c>
      <c r="F60" s="22">
        <f>'CENTRAL bbls'!F60/42</f>
        <v>13.59047619047619</v>
      </c>
      <c r="G60" s="22">
        <f>'CENTRAL bbls'!G60/42</f>
        <v>16.206666666666667</v>
      </c>
      <c r="H60" s="22">
        <f>'CENTRAL bbls'!H60/42</f>
        <v>15.980238095238095</v>
      </c>
      <c r="I60" s="26">
        <f>'CENTRAL bbls'!I60/42</f>
        <v>2.4557142857142855</v>
      </c>
      <c r="J60" s="22">
        <f>'CENTRAL bbls'!J60/42</f>
        <v>0</v>
      </c>
      <c r="K60" s="22">
        <f>'CENTRAL bbls'!K60/42</f>
        <v>16.685952380952379</v>
      </c>
      <c r="L60" s="22">
        <f>'CENTRAL bbls'!L60/42</f>
        <v>0</v>
      </c>
      <c r="M60" s="22">
        <f>'CENTRAL bbls'!M60/42</f>
        <v>14.163095238095238</v>
      </c>
      <c r="N60" s="22">
        <f>'CENTRAL bbls'!N60/42</f>
        <v>0</v>
      </c>
      <c r="O60" s="22">
        <f>'CENTRAL bbls'!O60/42</f>
        <v>0</v>
      </c>
      <c r="P60" s="22">
        <f>'CENTRAL bbls'!P60/42</f>
        <v>0</v>
      </c>
      <c r="Q60" s="22">
        <f>'CENTRAL bbls'!Q60/42</f>
        <v>0</v>
      </c>
      <c r="R60" s="22">
        <f>'CENTRAL bbls'!R60/42</f>
        <v>0</v>
      </c>
      <c r="S60" s="22">
        <f>'CENTRAL bbls'!S60/42</f>
        <v>0</v>
      </c>
      <c r="T60" s="22">
        <f>'CENTRAL bbls'!T60/42</f>
        <v>0</v>
      </c>
      <c r="U60" s="22">
        <f>'CENTRAL bbls'!U60/42</f>
        <v>0</v>
      </c>
      <c r="V60" s="22">
        <f>'CENTRAL bbls'!V60/42</f>
        <v>0</v>
      </c>
      <c r="W60" s="22">
        <f>'CENTRAL bbls'!W60/42</f>
        <v>0</v>
      </c>
    </row>
    <row r="61" spans="1:23" s="20" customFormat="1" ht="15.75" x14ac:dyDescent="0.25">
      <c r="A61" s="70"/>
      <c r="B61" s="68"/>
      <c r="C61" s="23" t="s">
        <v>59</v>
      </c>
      <c r="D61" s="24">
        <f>'CENTRAL bbls'!D61/42</f>
        <v>9.7157142857142862</v>
      </c>
      <c r="E61" s="24">
        <f>'CENTRAL bbls'!E61/42</f>
        <v>9.7157142857142862</v>
      </c>
      <c r="F61" s="24">
        <f>'CENTRAL bbls'!F61/42</f>
        <v>9.7157142857142862</v>
      </c>
      <c r="G61" s="24">
        <f>'CENTRAL bbls'!G61/42</f>
        <v>11.709999999999999</v>
      </c>
      <c r="H61" s="24">
        <f>'CENTRAL bbls'!H61/42</f>
        <v>11.538809523809524</v>
      </c>
      <c r="I61" s="31">
        <f>'CENTRAL bbls'!I61/42</f>
        <v>4.8278571428571428</v>
      </c>
      <c r="J61" s="24">
        <f>'CENTRAL bbls'!J61/42</f>
        <v>6.5266666666666664</v>
      </c>
      <c r="K61" s="24">
        <f>'CENTRAL bbls'!K61/42</f>
        <v>12.244523809523809</v>
      </c>
      <c r="L61" s="24">
        <f>'CENTRAL bbls'!L61/42</f>
        <v>11.48904761904762</v>
      </c>
      <c r="M61" s="24">
        <f>'CENTRAL bbls'!M61/42</f>
        <v>10.199761904761905</v>
      </c>
      <c r="N61" s="24">
        <f>'CENTRAL bbls'!N61/42</f>
        <v>0</v>
      </c>
      <c r="O61" s="24">
        <f>'CENTRAL bbls'!O61/42</f>
        <v>0</v>
      </c>
      <c r="P61" s="24">
        <f>'CENTRAL bbls'!P61/42</f>
        <v>0</v>
      </c>
      <c r="Q61" s="24">
        <f>'CENTRAL bbls'!Q61/42</f>
        <v>0</v>
      </c>
      <c r="R61" s="24">
        <f>'CENTRAL bbls'!R61/42</f>
        <v>0</v>
      </c>
      <c r="S61" s="24">
        <f>'CENTRAL bbls'!S61/42</f>
        <v>0</v>
      </c>
      <c r="T61" s="24">
        <f>'CENTRAL bbls'!T61/42</f>
        <v>0</v>
      </c>
      <c r="U61" s="24">
        <f>'CENTRAL bbls'!U61/42</f>
        <v>0</v>
      </c>
      <c r="V61" s="24">
        <f>'CENTRAL bbls'!V61/42</f>
        <v>0</v>
      </c>
      <c r="W61" s="24">
        <f>'CENTRAL bbls'!W61/42</f>
        <v>0</v>
      </c>
    </row>
    <row r="62" spans="1:23" s="20" customFormat="1" ht="15.75" x14ac:dyDescent="0.25">
      <c r="A62" s="69"/>
      <c r="B62" s="67" t="s">
        <v>11</v>
      </c>
      <c r="C62" s="21" t="s">
        <v>60</v>
      </c>
      <c r="D62" s="22">
        <f>'CENTRAL bbls'!D62/42</f>
        <v>7.3564285714285722</v>
      </c>
      <c r="E62" s="22">
        <f>'CENTRAL bbls'!E62/42</f>
        <v>6.666666666666667</v>
      </c>
      <c r="F62" s="22">
        <f>'CENTRAL bbls'!F62/42</f>
        <v>6.666666666666667</v>
      </c>
      <c r="G62" s="22">
        <f>'CENTRAL bbls'!G62/42</f>
        <v>9.6376190476190473</v>
      </c>
      <c r="H62" s="22">
        <f>'CENTRAL bbls'!H62/42</f>
        <v>9.4409523809523801</v>
      </c>
      <c r="I62" s="22">
        <f>'CENTRAL bbls'!I62/42</f>
        <v>13.000714285714285</v>
      </c>
      <c r="J62" s="22">
        <f>'CENTRAL bbls'!J62/42</f>
        <v>0</v>
      </c>
      <c r="K62" s="22">
        <f>'CENTRAL bbls'!K62/42</f>
        <v>10.146666666666667</v>
      </c>
      <c r="L62" s="22">
        <f>'CENTRAL bbls'!L62/42</f>
        <v>0</v>
      </c>
      <c r="M62" s="22">
        <f>'CENTRAL bbls'!M62/42</f>
        <v>7.1676190476190484</v>
      </c>
      <c r="N62" s="22">
        <f>'CENTRAL bbls'!N62/42</f>
        <v>0</v>
      </c>
      <c r="O62" s="22">
        <f>'CENTRAL bbls'!O62/42</f>
        <v>0</v>
      </c>
      <c r="P62" s="22">
        <f>'CENTRAL bbls'!P62/42</f>
        <v>0</v>
      </c>
      <c r="Q62" s="22">
        <f>'CENTRAL bbls'!Q62/42</f>
        <v>0</v>
      </c>
      <c r="R62" s="22">
        <f>'CENTRAL bbls'!R62/42</f>
        <v>1.9021428571428571</v>
      </c>
      <c r="S62" s="22">
        <f>'CENTRAL bbls'!S62/42</f>
        <v>8.7752380952380946</v>
      </c>
      <c r="T62" s="96">
        <f>'CENTRAL bbls'!T62/42</f>
        <v>14.454047619047619</v>
      </c>
      <c r="U62" s="96">
        <f>'CENTRAL bbls'!U62/42</f>
        <v>14.358809523809525</v>
      </c>
      <c r="V62" s="96">
        <f>'CENTRAL bbls'!V62/42</f>
        <v>14.358809523809525</v>
      </c>
      <c r="W62" s="22">
        <f>'CENTRAL bbls'!W62/42</f>
        <v>0</v>
      </c>
    </row>
    <row r="63" spans="1:23" s="20" customFormat="1" ht="15.75" x14ac:dyDescent="0.25">
      <c r="A63" s="69"/>
      <c r="B63" s="67" t="s">
        <v>11</v>
      </c>
      <c r="C63" s="21" t="s">
        <v>61</v>
      </c>
      <c r="D63" s="22">
        <f>'CENTRAL bbls'!D63/42</f>
        <v>7.7338095238095237</v>
      </c>
      <c r="E63" s="28">
        <f>'CENTRAL bbls'!E63/42</f>
        <v>7.7338095238095237</v>
      </c>
      <c r="F63" s="28">
        <f>'CENTRAL bbls'!F63/42</f>
        <v>3.8728571428571428</v>
      </c>
      <c r="G63" s="22">
        <f>'CENTRAL bbls'!G63/42</f>
        <v>9.8261904761904759</v>
      </c>
      <c r="H63" s="22">
        <f>'CENTRAL bbls'!H63/42</f>
        <v>9.6457142857142859</v>
      </c>
      <c r="I63" s="22">
        <f>'CENTRAL bbls'!I63/42</f>
        <v>13.79452380952381</v>
      </c>
      <c r="J63" s="22">
        <f>'CENTRAL bbls'!J63/42</f>
        <v>0</v>
      </c>
      <c r="K63" s="22">
        <f>'CENTRAL bbls'!K63/42</f>
        <v>10.351428571428571</v>
      </c>
      <c r="L63" s="22">
        <f>'CENTRAL bbls'!L63/42</f>
        <v>0</v>
      </c>
      <c r="M63" s="28">
        <f>'CENTRAL bbls'!M63/42</f>
        <v>4.3571428571428568</v>
      </c>
      <c r="N63" s="22">
        <f>'CENTRAL bbls'!N63/42</f>
        <v>0</v>
      </c>
      <c r="O63" s="22">
        <f>'CENTRAL bbls'!O63/42</f>
        <v>0</v>
      </c>
      <c r="P63" s="22">
        <f>'CENTRAL bbls'!P63/42</f>
        <v>0</v>
      </c>
      <c r="Q63" s="22">
        <f>'CENTRAL bbls'!Q63/42</f>
        <v>0</v>
      </c>
      <c r="R63" s="22">
        <f>'CENTRAL bbls'!R63/42</f>
        <v>0</v>
      </c>
      <c r="S63" s="22">
        <f>'CENTRAL bbls'!S63/42</f>
        <v>0</v>
      </c>
      <c r="T63" s="22">
        <f>'CENTRAL bbls'!T63/42</f>
        <v>0</v>
      </c>
      <c r="U63" s="22">
        <f>'CENTRAL bbls'!U63/42</f>
        <v>0</v>
      </c>
      <c r="V63" s="22">
        <f>'CENTRAL bbls'!V63/42</f>
        <v>0</v>
      </c>
      <c r="W63" s="22">
        <f>'CENTRAL bbls'!W63/42</f>
        <v>0</v>
      </c>
    </row>
    <row r="64" spans="1:23" s="20" customFormat="1" ht="15.75" x14ac:dyDescent="0.25">
      <c r="A64" s="69"/>
      <c r="B64" s="67"/>
      <c r="C64" s="21" t="s">
        <v>62</v>
      </c>
      <c r="D64" s="22">
        <f>'CENTRAL bbls'!D64/42</f>
        <v>7.89</v>
      </c>
      <c r="E64" s="22">
        <f>'CENTRAL bbls'!E64/42</f>
        <v>7.89</v>
      </c>
      <c r="F64" s="22">
        <f>'CENTRAL bbls'!F64/42</f>
        <v>7.89</v>
      </c>
      <c r="G64" s="22">
        <f>'CENTRAL bbls'!G64/42</f>
        <v>9.8857142857142861</v>
      </c>
      <c r="H64" s="22">
        <f>'CENTRAL bbls'!H64/42</f>
        <v>9.7133333333333329</v>
      </c>
      <c r="I64" s="22">
        <f>'CENTRAL bbls'!I64/42</f>
        <v>7.3588095238095237</v>
      </c>
      <c r="J64" s="22">
        <f>'CENTRAL bbls'!J64/42</f>
        <v>8.923333333333332</v>
      </c>
      <c r="K64" s="22">
        <f>'CENTRAL bbls'!K64/42</f>
        <v>10.419047619047619</v>
      </c>
      <c r="L64" s="22">
        <f>'CENTRAL bbls'!L64/42</f>
        <v>10.768333333333333</v>
      </c>
      <c r="M64" s="22">
        <f>'CENTRAL bbls'!M64/42</f>
        <v>7.89</v>
      </c>
      <c r="N64" s="22">
        <f>'CENTRAL bbls'!N64/42</f>
        <v>0</v>
      </c>
      <c r="O64" s="22">
        <f>'CENTRAL bbls'!O64/42</f>
        <v>0</v>
      </c>
      <c r="P64" s="22">
        <f>'CENTRAL bbls'!P64/42</f>
        <v>0</v>
      </c>
      <c r="Q64" s="22">
        <f>'CENTRAL bbls'!Q64/42</f>
        <v>0</v>
      </c>
      <c r="R64" s="22">
        <f>'CENTRAL bbls'!R64/42</f>
        <v>0</v>
      </c>
      <c r="S64" s="22">
        <f>'CENTRAL bbls'!S64/42</f>
        <v>0</v>
      </c>
      <c r="T64" s="22">
        <f>'CENTRAL bbls'!T64/42</f>
        <v>0</v>
      </c>
      <c r="U64" s="22">
        <f>'CENTRAL bbls'!U64/42</f>
        <v>0</v>
      </c>
      <c r="V64" s="22">
        <f>'CENTRAL bbls'!V64/42</f>
        <v>0</v>
      </c>
      <c r="W64" s="22">
        <f>'CENTRAL bbls'!W64/42</f>
        <v>0</v>
      </c>
    </row>
    <row r="65" spans="1:33" s="20" customFormat="1" ht="15.75" x14ac:dyDescent="0.25">
      <c r="A65" s="70"/>
      <c r="B65" s="68"/>
      <c r="C65" s="23" t="s">
        <v>63</v>
      </c>
      <c r="D65" s="24">
        <f>'CENTRAL bbls'!D65/42</f>
        <v>7.89</v>
      </c>
      <c r="E65" s="24">
        <f>'CENTRAL bbls'!E65/42</f>
        <v>7.89</v>
      </c>
      <c r="F65" s="24">
        <f>'CENTRAL bbls'!F65/42</f>
        <v>7.89</v>
      </c>
      <c r="G65" s="24">
        <f>'CENTRAL bbls'!G65/42</f>
        <v>9.8857142857142861</v>
      </c>
      <c r="H65" s="24">
        <f>'CENTRAL bbls'!H65/42</f>
        <v>9.7133333333333329</v>
      </c>
      <c r="I65" s="24">
        <f>'CENTRAL bbls'!I65/42</f>
        <v>7.3588095238095237</v>
      </c>
      <c r="J65" s="24">
        <f>'CENTRAL bbls'!J65/42</f>
        <v>8.923333333333332</v>
      </c>
      <c r="K65" s="24">
        <f>'CENTRAL bbls'!K65/42</f>
        <v>10.419047619047619</v>
      </c>
      <c r="L65" s="24">
        <f>'CENTRAL bbls'!L65/42</f>
        <v>9.605714285714285</v>
      </c>
      <c r="M65" s="24">
        <f>'CENTRAL bbls'!M65/42</f>
        <v>7.89</v>
      </c>
      <c r="N65" s="24">
        <f>'CENTRAL bbls'!N65/42</f>
        <v>0</v>
      </c>
      <c r="O65" s="24">
        <f>'CENTRAL bbls'!O65/42</f>
        <v>11.960476190476189</v>
      </c>
      <c r="P65" s="24">
        <f>'CENTRAL bbls'!P65/42</f>
        <v>0</v>
      </c>
      <c r="Q65" s="24">
        <f>'CENTRAL bbls'!Q65/42</f>
        <v>0</v>
      </c>
      <c r="R65" s="24">
        <f>'CENTRAL bbls'!R65/42</f>
        <v>0</v>
      </c>
      <c r="S65" s="24">
        <f>'CENTRAL bbls'!S65/42</f>
        <v>0</v>
      </c>
      <c r="T65" s="24">
        <f>'CENTRAL bbls'!T65/42</f>
        <v>0</v>
      </c>
      <c r="U65" s="24">
        <f>'CENTRAL bbls'!U65/42</f>
        <v>0</v>
      </c>
      <c r="V65" s="24">
        <f>'CENTRAL bbls'!V65/42</f>
        <v>0</v>
      </c>
      <c r="W65" s="24">
        <f>'CENTRAL bbls'!W65/42</f>
        <v>0</v>
      </c>
    </row>
    <row r="66" spans="1:33" s="20" customFormat="1" ht="15.75" x14ac:dyDescent="0.25">
      <c r="A66" s="69" t="s">
        <v>175</v>
      </c>
      <c r="B66" s="67"/>
      <c r="C66" s="21" t="s">
        <v>64</v>
      </c>
      <c r="D66" s="22">
        <f>'CENTRAL bbls'!D66/42</f>
        <v>7.1104761904761897</v>
      </c>
      <c r="E66" s="22">
        <f>'CENTRAL bbls'!E66/42</f>
        <v>6.3147619047619052</v>
      </c>
      <c r="F66" s="22">
        <f>'CENTRAL bbls'!F66/42</f>
        <v>6.3147619047619052</v>
      </c>
      <c r="G66" s="22">
        <f>'CENTRAL bbls'!G66/42</f>
        <v>9.745000000000001</v>
      </c>
      <c r="H66" s="22">
        <f>'CENTRAL bbls'!H66/42</f>
        <v>9.5178571428571423</v>
      </c>
      <c r="I66" s="22">
        <f>'CENTRAL bbls'!I66/42</f>
        <v>12.091904761904763</v>
      </c>
      <c r="J66" s="22">
        <f>'CENTRAL bbls'!J66/42</f>
        <v>0</v>
      </c>
      <c r="K66" s="22">
        <f>'CENTRAL bbls'!K66/42</f>
        <v>10.223571428571429</v>
      </c>
      <c r="L66" s="22">
        <f>'CENTRAL bbls'!L66/42</f>
        <v>8.0780952380952371</v>
      </c>
      <c r="M66" s="22">
        <f>'CENTRAL bbls'!M66/42</f>
        <v>6.8916666666666666</v>
      </c>
      <c r="N66" s="22">
        <f>'CENTRAL bbls'!N66/42</f>
        <v>0</v>
      </c>
      <c r="O66" s="22">
        <f>'CENTRAL bbls'!O66/42</f>
        <v>0</v>
      </c>
      <c r="P66" s="22">
        <f>'CENTRAL bbls'!P66/42</f>
        <v>0</v>
      </c>
      <c r="Q66" s="22">
        <f>'CENTRAL bbls'!Q66/42</f>
        <v>0</v>
      </c>
      <c r="R66" s="22">
        <f>'CENTRAL bbls'!R66/42</f>
        <v>0</v>
      </c>
      <c r="S66" s="22">
        <f>'CENTRAL bbls'!S66/42</f>
        <v>0</v>
      </c>
      <c r="T66" s="96">
        <f>'CENTRAL bbls'!T66/42</f>
        <v>14.208095238095238</v>
      </c>
      <c r="U66" s="96">
        <f>'CENTRAL bbls'!U66/42</f>
        <v>14.112857142857143</v>
      </c>
      <c r="V66" s="96">
        <f>'CENTRAL bbls'!V66/42</f>
        <v>14.112857142857143</v>
      </c>
      <c r="W66" s="22">
        <f>'CENTRAL bbls'!W66/42</f>
        <v>0</v>
      </c>
    </row>
    <row r="67" spans="1:33" s="20" customFormat="1" ht="15.75" x14ac:dyDescent="0.25">
      <c r="A67" s="69" t="s">
        <v>175</v>
      </c>
      <c r="B67" s="67"/>
      <c r="C67" s="21" t="s">
        <v>65</v>
      </c>
      <c r="D67" s="22">
        <f>'CENTRAL bbls'!D67/42</f>
        <v>7.6704761904761911</v>
      </c>
      <c r="E67" s="28">
        <f>'CENTRAL bbls'!E67/42</f>
        <v>6.3945238095238093</v>
      </c>
      <c r="F67" s="28">
        <f>'CENTRAL bbls'!F67/42</f>
        <v>6.3945238095238093</v>
      </c>
      <c r="G67" s="22">
        <f>'CENTRAL bbls'!G67/42</f>
        <v>10.967857142857142</v>
      </c>
      <c r="H67" s="22">
        <f>'CENTRAL bbls'!H67/42</f>
        <v>10.742380952380952</v>
      </c>
      <c r="I67" s="22">
        <f>'CENTRAL bbls'!I67/42</f>
        <v>12.169047619047619</v>
      </c>
      <c r="J67" s="22">
        <f>'CENTRAL bbls'!J67/42</f>
        <v>0</v>
      </c>
      <c r="K67" s="22">
        <f>'CENTRAL bbls'!K67/42</f>
        <v>11.448095238095238</v>
      </c>
      <c r="L67" s="22">
        <f>'CENTRAL bbls'!L67/42</f>
        <v>8.7990476190476183</v>
      </c>
      <c r="M67" s="28">
        <f>'CENTRAL bbls'!M67/42</f>
        <v>7.5373809523809525</v>
      </c>
      <c r="N67" s="22">
        <f>'CENTRAL bbls'!N67/42</f>
        <v>0</v>
      </c>
      <c r="O67" s="22">
        <f>'CENTRAL bbls'!O67/42</f>
        <v>0</v>
      </c>
      <c r="P67" s="22">
        <f>'CENTRAL bbls'!P67/42</f>
        <v>0</v>
      </c>
      <c r="Q67" s="22">
        <f>'CENTRAL bbls'!Q67/42</f>
        <v>0</v>
      </c>
      <c r="R67" s="22">
        <f>'CENTRAL bbls'!R67/42</f>
        <v>0</v>
      </c>
      <c r="S67" s="22">
        <f>'CENTRAL bbls'!S67/42</f>
        <v>0</v>
      </c>
      <c r="T67" s="22">
        <f>'CENTRAL bbls'!T67/42</f>
        <v>0</v>
      </c>
      <c r="U67" s="22">
        <f>'CENTRAL bbls'!U67/42</f>
        <v>0</v>
      </c>
      <c r="V67" s="22">
        <f>'CENTRAL bbls'!V67/42</f>
        <v>0</v>
      </c>
      <c r="W67" s="22">
        <f>'CENTRAL bbls'!W67/42</f>
        <v>0</v>
      </c>
    </row>
    <row r="68" spans="1:33" s="20" customFormat="1" ht="15.75" x14ac:dyDescent="0.25">
      <c r="A68" s="69" t="s">
        <v>175</v>
      </c>
      <c r="B68" s="67" t="s">
        <v>11</v>
      </c>
      <c r="C68" s="21" t="s">
        <v>66</v>
      </c>
      <c r="D68" s="22">
        <f>'CENTRAL bbls'!D68/42</f>
        <v>13.59047619047619</v>
      </c>
      <c r="E68" s="22">
        <f>'CENTRAL bbls'!E68/42</f>
        <v>13.59047619047619</v>
      </c>
      <c r="F68" s="22">
        <f>'CENTRAL bbls'!F68/42</f>
        <v>13.59047619047619</v>
      </c>
      <c r="G68" s="22">
        <f>'CENTRAL bbls'!G68/42</f>
        <v>16.206666666666667</v>
      </c>
      <c r="H68" s="22">
        <f>'CENTRAL bbls'!H68/42</f>
        <v>15.980238095238095</v>
      </c>
      <c r="I68" s="26">
        <f>'CENTRAL bbls'!I68/42</f>
        <v>2.4557142857142855</v>
      </c>
      <c r="J68" s="22">
        <f>'CENTRAL bbls'!J68/42</f>
        <v>0</v>
      </c>
      <c r="K68" s="22">
        <f>'CENTRAL bbls'!K68/42</f>
        <v>16.685952380952379</v>
      </c>
      <c r="L68" s="22">
        <f>'CENTRAL bbls'!L68/42</f>
        <v>0</v>
      </c>
      <c r="M68" s="22">
        <f>'CENTRAL bbls'!M68/42</f>
        <v>14.163095238095238</v>
      </c>
      <c r="N68" s="22">
        <f>'CENTRAL bbls'!N68/42</f>
        <v>0</v>
      </c>
      <c r="O68" s="22">
        <f>'CENTRAL bbls'!O68/42</f>
        <v>0</v>
      </c>
      <c r="P68" s="22">
        <f>'CENTRAL bbls'!P68/42</f>
        <v>0</v>
      </c>
      <c r="Q68" s="22">
        <f>'CENTRAL bbls'!Q68/42</f>
        <v>0</v>
      </c>
      <c r="R68" s="22">
        <f>'CENTRAL bbls'!R68/42</f>
        <v>0</v>
      </c>
      <c r="S68" s="22">
        <f>'CENTRAL bbls'!S68/42</f>
        <v>0</v>
      </c>
      <c r="T68" s="22">
        <f>'CENTRAL bbls'!T68/42</f>
        <v>0</v>
      </c>
      <c r="U68" s="22">
        <f>'CENTRAL bbls'!U68/42</f>
        <v>0</v>
      </c>
      <c r="V68" s="22">
        <f>'CENTRAL bbls'!V68/42</f>
        <v>0</v>
      </c>
      <c r="W68" s="22">
        <f>'CENTRAL bbls'!W68/42</f>
        <v>0</v>
      </c>
    </row>
    <row r="69" spans="1:33" s="20" customFormat="1" ht="15.75" x14ac:dyDescent="0.25">
      <c r="A69" s="70"/>
      <c r="B69" s="68"/>
      <c r="C69" s="23" t="s">
        <v>67</v>
      </c>
      <c r="D69" s="24">
        <f>'CENTRAL bbls'!D69/42</f>
        <v>6.163333333333334</v>
      </c>
      <c r="E69" s="30">
        <f>'CENTRAL bbls'!E69/42</f>
        <v>5.8380952380952378</v>
      </c>
      <c r="F69" s="30">
        <f>'CENTRAL bbls'!F69/42</f>
        <v>5.8380952380952378</v>
      </c>
      <c r="G69" s="24">
        <f>'CENTRAL bbls'!G69/42</f>
        <v>8.1576190476190469</v>
      </c>
      <c r="H69" s="24">
        <f>'CENTRAL bbls'!H69/42</f>
        <v>7.9859523809523818</v>
      </c>
      <c r="I69" s="24">
        <f>'CENTRAL bbls'!I69/42</f>
        <v>10.590714285714286</v>
      </c>
      <c r="J69" s="24">
        <f>'CENTRAL bbls'!J69/42</f>
        <v>0</v>
      </c>
      <c r="K69" s="24">
        <f>'CENTRAL bbls'!K69/42</f>
        <v>8.6916666666666664</v>
      </c>
      <c r="L69" s="24">
        <f>'CENTRAL bbls'!L69/42</f>
        <v>9.2633333333333336</v>
      </c>
      <c r="M69" s="30">
        <f>'CENTRAL bbls'!M69/42</f>
        <v>6.322857142857143</v>
      </c>
      <c r="N69" s="24">
        <f>'CENTRAL bbls'!N69/42</f>
        <v>0</v>
      </c>
      <c r="O69" s="24">
        <f>'CENTRAL bbls'!O69/42</f>
        <v>0</v>
      </c>
      <c r="P69" s="24">
        <f>'CENTRAL bbls'!P69/42</f>
        <v>0</v>
      </c>
      <c r="Q69" s="24">
        <f>'CENTRAL bbls'!Q69/42</f>
        <v>0</v>
      </c>
      <c r="R69" s="24">
        <f>'CENTRAL bbls'!R69/42</f>
        <v>0</v>
      </c>
      <c r="S69" s="24">
        <f>'CENTRAL bbls'!S69/42</f>
        <v>0</v>
      </c>
      <c r="T69" s="24">
        <f>'CENTRAL bbls'!T69/42</f>
        <v>0</v>
      </c>
      <c r="U69" s="24">
        <f>'CENTRAL bbls'!U69/42</f>
        <v>0</v>
      </c>
      <c r="V69" s="24">
        <f>'CENTRAL bbls'!V69/42</f>
        <v>0</v>
      </c>
      <c r="W69" s="24">
        <f>'CENTRAL bbls'!W69/42</f>
        <v>0</v>
      </c>
    </row>
    <row r="70" spans="1:33" s="20" customFormat="1" ht="15.75" x14ac:dyDescent="0.25">
      <c r="A70" s="69" t="s">
        <v>175</v>
      </c>
      <c r="B70" s="67"/>
      <c r="C70" s="21" t="s">
        <v>68</v>
      </c>
      <c r="D70" s="27">
        <f>'CENTRAL bbls'!D70/42</f>
        <v>2.6002380952380952</v>
      </c>
      <c r="E70" s="22">
        <f>'CENTRAL bbls'!E70/42</f>
        <v>2.6002380952380952</v>
      </c>
      <c r="F70" s="22">
        <f>'CENTRAL bbls'!F70/42</f>
        <v>2.6002380952380952</v>
      </c>
      <c r="G70" s="22">
        <f>'CENTRAL bbls'!G70/42</f>
        <v>5.1635714285714283</v>
      </c>
      <c r="H70" s="27">
        <f>'CENTRAL bbls'!H70/42</f>
        <v>4.944285714285714</v>
      </c>
      <c r="I70" s="22">
        <f>'CENTRAL bbls'!I70/42</f>
        <v>13.71547619047619</v>
      </c>
      <c r="J70" s="22">
        <f>'CENTRAL bbls'!J70/42</f>
        <v>0</v>
      </c>
      <c r="K70" s="27">
        <f>'CENTRAL bbls'!K70/42</f>
        <v>5.65</v>
      </c>
      <c r="L70" s="22">
        <f>'CENTRAL bbls'!L70/42</f>
        <v>5.8666666666666671</v>
      </c>
      <c r="M70" s="22">
        <f>'CENTRAL bbls'!M70/42</f>
        <v>3.1621428571428574</v>
      </c>
      <c r="N70" s="22">
        <f>'CENTRAL bbls'!N70/42</f>
        <v>0</v>
      </c>
      <c r="O70" s="22">
        <f>'CENTRAL bbls'!O70/42</f>
        <v>0</v>
      </c>
      <c r="P70" s="22">
        <f>'CENTRAL bbls'!P70/42</f>
        <v>0</v>
      </c>
      <c r="Q70" s="22">
        <f>'CENTRAL bbls'!Q70/42</f>
        <v>0</v>
      </c>
      <c r="R70" s="22">
        <f>'CENTRAL bbls'!R70/42</f>
        <v>0</v>
      </c>
      <c r="S70" s="22">
        <f>'CENTRAL bbls'!S70/42</f>
        <v>0</v>
      </c>
      <c r="T70" s="22">
        <f>'CENTRAL bbls'!T70/42</f>
        <v>0</v>
      </c>
      <c r="U70" s="22">
        <f>'CENTRAL bbls'!U70/42</f>
        <v>0</v>
      </c>
      <c r="V70" s="22">
        <f>'CENTRAL bbls'!V70/42</f>
        <v>0</v>
      </c>
      <c r="W70" s="22">
        <f>'CENTRAL bbls'!W70/42</f>
        <v>0</v>
      </c>
      <c r="X70" s="53"/>
    </row>
    <row r="71" spans="1:33" s="20" customFormat="1" ht="15.75" x14ac:dyDescent="0.25">
      <c r="A71" s="69"/>
      <c r="B71" s="67"/>
      <c r="C71" s="21" t="s">
        <v>69</v>
      </c>
      <c r="D71" s="22">
        <f>'CENTRAL bbls'!D71/42</f>
        <v>9.317619047619047</v>
      </c>
      <c r="E71" s="22">
        <f>'CENTRAL bbls'!E71/42</f>
        <v>9.317619047619047</v>
      </c>
      <c r="F71" s="22">
        <f>'CENTRAL bbls'!F71/42</f>
        <v>9.317619047619047</v>
      </c>
      <c r="G71" s="22">
        <f>'CENTRAL bbls'!G71/42</f>
        <v>11.311428571428571</v>
      </c>
      <c r="H71" s="22">
        <f>'CENTRAL bbls'!H71/42</f>
        <v>11.13952380952381</v>
      </c>
      <c r="I71" s="22">
        <f>'CENTRAL bbls'!I71/42</f>
        <v>7.7911904761904767</v>
      </c>
      <c r="J71" s="22">
        <f>'CENTRAL bbls'!J71/42</f>
        <v>9.317619047619047</v>
      </c>
      <c r="K71" s="22">
        <f>'CENTRAL bbls'!K71/42</f>
        <v>11.845238095238095</v>
      </c>
      <c r="L71" s="22">
        <f>'CENTRAL bbls'!L71/42</f>
        <v>11.078809523809523</v>
      </c>
      <c r="M71" s="22">
        <f>'CENTRAL bbls'!M71/42</f>
        <v>9.8016666666666676</v>
      </c>
      <c r="N71" s="22">
        <f>'CENTRAL bbls'!N71/42</f>
        <v>0</v>
      </c>
      <c r="O71" s="22">
        <f>'CENTRAL bbls'!O71/42</f>
        <v>0</v>
      </c>
      <c r="P71" s="22">
        <f>'CENTRAL bbls'!P71/42</f>
        <v>0</v>
      </c>
      <c r="Q71" s="22">
        <f>'CENTRAL bbls'!Q71/42</f>
        <v>0</v>
      </c>
      <c r="R71" s="22">
        <f>'CENTRAL bbls'!R71/42</f>
        <v>0</v>
      </c>
      <c r="S71" s="22">
        <f>'CENTRAL bbls'!S71/42</f>
        <v>0</v>
      </c>
      <c r="T71" s="22">
        <f>'CENTRAL bbls'!T71/42</f>
        <v>0</v>
      </c>
      <c r="U71" s="22">
        <f>'CENTRAL bbls'!U71/42</f>
        <v>0</v>
      </c>
      <c r="V71" s="22">
        <f>'CENTRAL bbls'!V71/42</f>
        <v>0</v>
      </c>
      <c r="W71" s="22">
        <f>'CENTRAL bbls'!W71/42</f>
        <v>0</v>
      </c>
    </row>
    <row r="72" spans="1:33" s="20" customFormat="1" ht="15.75" x14ac:dyDescent="0.25">
      <c r="A72" s="70"/>
      <c r="B72" s="68"/>
      <c r="C72" s="23" t="s">
        <v>70</v>
      </c>
      <c r="D72" s="24">
        <f>'CENTRAL bbls'!D72/42</f>
        <v>11.074047619047619</v>
      </c>
      <c r="E72" s="24">
        <f>'CENTRAL bbls'!E72/42</f>
        <v>11.074047619047619</v>
      </c>
      <c r="F72" s="24">
        <f>'CENTRAL bbls'!F72/42</f>
        <v>11.074047619047619</v>
      </c>
      <c r="G72" s="24">
        <f>'CENTRAL bbls'!G72/42</f>
        <v>13.067857142857143</v>
      </c>
      <c r="H72" s="24">
        <f>'CENTRAL bbls'!H72/42</f>
        <v>12.896904761904761</v>
      </c>
      <c r="I72" s="24">
        <f>'CENTRAL bbls'!I72/42</f>
        <v>5.1002380952380957</v>
      </c>
      <c r="J72" s="24">
        <f>'CENTRAL bbls'!J72/42</f>
        <v>8.7614285714285725</v>
      </c>
      <c r="K72" s="24">
        <f>'CENTRAL bbls'!K72/42</f>
        <v>13.602619047619047</v>
      </c>
      <c r="L72" s="24">
        <f>'CENTRAL bbls'!L72/42</f>
        <v>12.889761904761905</v>
      </c>
      <c r="M72" s="24">
        <f>'CENTRAL bbls'!M72/42</f>
        <v>11.074047619047619</v>
      </c>
      <c r="N72" s="24">
        <f>'CENTRAL bbls'!N72/42</f>
        <v>0</v>
      </c>
      <c r="O72" s="24">
        <f>'CENTRAL bbls'!O72/42</f>
        <v>9.7019047619047623</v>
      </c>
      <c r="P72" s="24">
        <f>'CENTRAL bbls'!P72/42</f>
        <v>0</v>
      </c>
      <c r="Q72" s="24">
        <f>'CENTRAL bbls'!Q72/42</f>
        <v>0</v>
      </c>
      <c r="R72" s="24">
        <f>'CENTRAL bbls'!R72/42</f>
        <v>0</v>
      </c>
      <c r="S72" s="24">
        <f>'CENTRAL bbls'!S72/42</f>
        <v>0</v>
      </c>
      <c r="T72" s="24">
        <f>'CENTRAL bbls'!T72/42</f>
        <v>0</v>
      </c>
      <c r="U72" s="24">
        <f>'CENTRAL bbls'!U72/42</f>
        <v>0</v>
      </c>
      <c r="V72" s="24">
        <f>'CENTRAL bbls'!V72/42</f>
        <v>0</v>
      </c>
      <c r="W72" s="24">
        <f>'CENTRAL bbls'!W72/42</f>
        <v>0</v>
      </c>
    </row>
    <row r="73" spans="1:33" s="20" customFormat="1" ht="15.75" x14ac:dyDescent="0.25">
      <c r="A73" s="69" t="s">
        <v>175</v>
      </c>
      <c r="B73" s="67" t="s">
        <v>11</v>
      </c>
      <c r="C73" s="21" t="s">
        <v>9</v>
      </c>
      <c r="D73" s="22">
        <f>'CENTRAL bbls'!D73/42</f>
        <v>3.8580952380952378</v>
      </c>
      <c r="E73" s="28">
        <f>'CENTRAL bbls'!E73/42</f>
        <v>3.2342857142857144</v>
      </c>
      <c r="F73" s="28">
        <f>'CENTRAL bbls'!F73/42</f>
        <v>1.220952380952381</v>
      </c>
      <c r="G73" s="22">
        <f>'CENTRAL bbls'!G73/42</f>
        <v>6.4745238095238093</v>
      </c>
      <c r="H73" s="22">
        <f>'CENTRAL bbls'!H73/42</f>
        <v>6.2471428571428573</v>
      </c>
      <c r="I73" s="22">
        <f>'CENTRAL bbls'!I73/42</f>
        <v>12.030952380952382</v>
      </c>
      <c r="J73" s="22">
        <f>'CENTRAL bbls'!J73/42</f>
        <v>0</v>
      </c>
      <c r="K73" s="22">
        <f>'CENTRAL bbls'!K73/42</f>
        <v>6.9528571428571428</v>
      </c>
      <c r="L73" s="22">
        <f>'CENTRAL bbls'!L73/42</f>
        <v>0</v>
      </c>
      <c r="M73" s="28">
        <f>'CENTRAL bbls'!M73/42</f>
        <v>1.7047619047619047</v>
      </c>
      <c r="N73" s="22">
        <f>'CENTRAL bbls'!N73/42</f>
        <v>0</v>
      </c>
      <c r="O73" s="22">
        <f>'CENTRAL bbls'!O73/42</f>
        <v>0</v>
      </c>
      <c r="P73" s="22">
        <f>'CENTRAL bbls'!P73/42</f>
        <v>0</v>
      </c>
      <c r="Q73" s="22">
        <f>'CENTRAL bbls'!Q73/42</f>
        <v>0</v>
      </c>
      <c r="R73" s="22">
        <f>'CENTRAL bbls'!R73/42</f>
        <v>0</v>
      </c>
      <c r="S73" s="22">
        <f>'CENTRAL bbls'!S73/42</f>
        <v>0</v>
      </c>
      <c r="T73" s="22">
        <f>'CENTRAL bbls'!T73/42</f>
        <v>0</v>
      </c>
      <c r="U73" s="22">
        <f>'CENTRAL bbls'!U73/42</f>
        <v>0</v>
      </c>
      <c r="V73" s="22">
        <f>'CENTRAL bbls'!V73/42</f>
        <v>0</v>
      </c>
      <c r="W73" s="22">
        <f>'CENTRAL bbls'!W73/42</f>
        <v>0</v>
      </c>
    </row>
    <row r="74" spans="1:33" s="20" customFormat="1" ht="15.75" x14ac:dyDescent="0.25">
      <c r="A74" s="69"/>
      <c r="B74" s="67" t="s">
        <v>11</v>
      </c>
      <c r="C74" s="21" t="s">
        <v>71</v>
      </c>
      <c r="D74" s="22">
        <f>'CENTRAL bbls'!D74/42</f>
        <v>10.76047619047619</v>
      </c>
      <c r="E74" s="22">
        <f>'CENTRAL bbls'!E74/42</f>
        <v>10.76047619047619</v>
      </c>
      <c r="F74" s="22">
        <f>'CENTRAL bbls'!F74/42</f>
        <v>10.76047619047619</v>
      </c>
      <c r="G74" s="22">
        <f>'CENTRAL bbls'!G74/42</f>
        <v>12.755952380952381</v>
      </c>
      <c r="H74" s="22">
        <f>'CENTRAL bbls'!H74/42</f>
        <v>12.584761904761903</v>
      </c>
      <c r="I74" s="26">
        <f>'CENTRAL bbls'!I74/42</f>
        <v>5.043571428571429</v>
      </c>
      <c r="J74" s="22">
        <f>'CENTRAL bbls'!J74/42</f>
        <v>2.6678571428571427</v>
      </c>
      <c r="K74" s="22">
        <f>'CENTRAL bbls'!K74/42</f>
        <v>13.290476190476191</v>
      </c>
      <c r="L74" s="22">
        <f>'CENTRAL bbls'!L74/42</f>
        <v>12.567619047619049</v>
      </c>
      <c r="M74" s="22">
        <f>'CENTRAL bbls'!M74/42</f>
        <v>11.245238095238095</v>
      </c>
      <c r="N74" s="22">
        <f>'CENTRAL bbls'!N74/42</f>
        <v>0</v>
      </c>
      <c r="O74" s="22">
        <f>'CENTRAL bbls'!O74/42</f>
        <v>0</v>
      </c>
      <c r="P74" s="22">
        <f>'CENTRAL bbls'!P74/42</f>
        <v>0</v>
      </c>
      <c r="Q74" s="22">
        <f>'CENTRAL bbls'!Q74/42</f>
        <v>0</v>
      </c>
      <c r="R74" s="22">
        <f>'CENTRAL bbls'!R74/42</f>
        <v>0</v>
      </c>
      <c r="S74" s="22">
        <f>'CENTRAL bbls'!S74/42</f>
        <v>0</v>
      </c>
      <c r="T74" s="22">
        <f>'CENTRAL bbls'!T74/42</f>
        <v>0</v>
      </c>
      <c r="U74" s="22">
        <f>'CENTRAL bbls'!U74/42</f>
        <v>0</v>
      </c>
      <c r="V74" s="22">
        <f>'CENTRAL bbls'!V74/42</f>
        <v>0</v>
      </c>
      <c r="W74" s="22">
        <f>'CENTRAL bbls'!W74/42</f>
        <v>0</v>
      </c>
      <c r="X74" s="3"/>
      <c r="Y74" s="3"/>
    </row>
    <row r="75" spans="1:33" s="20" customFormat="1" ht="15.75" x14ac:dyDescent="0.25">
      <c r="A75" s="70" t="s">
        <v>175</v>
      </c>
      <c r="B75" s="68" t="s">
        <v>11</v>
      </c>
      <c r="C75" s="23" t="s">
        <v>5</v>
      </c>
      <c r="D75" s="24">
        <f>'CENTRAL bbls'!D75/42</f>
        <v>0</v>
      </c>
      <c r="E75" s="24">
        <f>'CENTRAL bbls'!E75/42</f>
        <v>0</v>
      </c>
      <c r="F75" s="24">
        <f>'CENTRAL bbls'!F75/42</f>
        <v>0</v>
      </c>
      <c r="G75" s="24">
        <f>'CENTRAL bbls'!G75/42</f>
        <v>0.91476190476190478</v>
      </c>
      <c r="H75" s="29">
        <f>'CENTRAL bbls'!H75/42</f>
        <v>0.35190476190476189</v>
      </c>
      <c r="I75" s="24">
        <f>'CENTRAL bbls'!I75/42</f>
        <v>0</v>
      </c>
      <c r="J75" s="24">
        <f>'CENTRAL bbls'!J75/42</f>
        <v>0</v>
      </c>
      <c r="K75" s="29">
        <f>'CENTRAL bbls'!K75/42</f>
        <v>1.0576190476190477</v>
      </c>
      <c r="L75" s="24">
        <f>'CENTRAL bbls'!L75/42</f>
        <v>0</v>
      </c>
      <c r="M75" s="24">
        <f>'CENTRAL bbls'!M75/42</f>
        <v>0</v>
      </c>
      <c r="N75" s="24">
        <f>'CENTRAL bbls'!N75/42</f>
        <v>0</v>
      </c>
      <c r="O75" s="24">
        <f>'CENTRAL bbls'!O75/42</f>
        <v>0</v>
      </c>
      <c r="P75" s="24">
        <f>'CENTRAL bbls'!P75/42</f>
        <v>0</v>
      </c>
      <c r="Q75" s="24">
        <f>'CENTRAL bbls'!Q75/42</f>
        <v>0</v>
      </c>
      <c r="R75" s="24">
        <f>'CENTRAL bbls'!R75/42</f>
        <v>0</v>
      </c>
      <c r="S75" s="24">
        <f>'CENTRAL bbls'!S75/42</f>
        <v>0</v>
      </c>
      <c r="T75" s="24">
        <f>'CENTRAL bbls'!T75/42</f>
        <v>0</v>
      </c>
      <c r="U75" s="24">
        <f>'CENTRAL bbls'!U75/42</f>
        <v>0</v>
      </c>
      <c r="V75" s="24">
        <f>'CENTRAL bbls'!V75/42</f>
        <v>0</v>
      </c>
      <c r="W75" s="24">
        <f>'CENTRAL bbls'!W75/42</f>
        <v>0</v>
      </c>
      <c r="X75" s="3"/>
      <c r="Y75" s="6"/>
      <c r="Z75" s="3"/>
      <c r="AA75" s="3"/>
      <c r="AB75" s="3"/>
      <c r="AC75" s="3"/>
      <c r="AD75" s="3"/>
      <c r="AE75" s="3"/>
      <c r="AF75" s="3"/>
      <c r="AG75" s="3"/>
    </row>
    <row r="76" spans="1:33" x14ac:dyDescent="0.2">
      <c r="D76" s="6"/>
      <c r="E76" s="6"/>
      <c r="F76" s="6"/>
      <c r="G76" s="6"/>
      <c r="H76" s="6"/>
      <c r="I76" s="6"/>
      <c r="J76" s="6"/>
      <c r="K76" s="6"/>
      <c r="L76" s="6"/>
      <c r="M76" s="6"/>
      <c r="Z76" s="6"/>
      <c r="AA76" s="6"/>
      <c r="AB76" s="6"/>
      <c r="AC76" s="6"/>
      <c r="AD76" s="6"/>
      <c r="AE76" s="6"/>
      <c r="AF76" s="6"/>
      <c r="AG76" s="6"/>
    </row>
    <row r="77" spans="1:33" x14ac:dyDescent="0.2">
      <c r="D77" s="6"/>
      <c r="E77" s="6"/>
      <c r="F77" s="6"/>
      <c r="G77" s="6"/>
      <c r="H77" s="6"/>
      <c r="I77" s="6"/>
      <c r="J77" s="6"/>
      <c r="K77" s="6"/>
      <c r="L77" s="6"/>
      <c r="M77" s="6"/>
    </row>
  </sheetData>
  <mergeCells count="18">
    <mergeCell ref="A2:C5"/>
    <mergeCell ref="D2:O2"/>
    <mergeCell ref="R2:S2"/>
    <mergeCell ref="T2:V2"/>
    <mergeCell ref="E3:F3"/>
    <mergeCell ref="R3:S3"/>
    <mergeCell ref="T3:V3"/>
    <mergeCell ref="E4:F4"/>
    <mergeCell ref="R4:R5"/>
    <mergeCell ref="T5:V5"/>
    <mergeCell ref="G4:G5"/>
    <mergeCell ref="H4:H5"/>
    <mergeCell ref="J4:J5"/>
    <mergeCell ref="M4:M5"/>
    <mergeCell ref="N4:N5"/>
    <mergeCell ref="P4:P5"/>
    <mergeCell ref="D1:M1"/>
    <mergeCell ref="N1:W1"/>
  </mergeCells>
  <printOptions horizontalCentered="1" verticalCentered="1"/>
  <pageMargins left="0.2" right="0.2" top="0.25" bottom="0.25" header="0.3" footer="0.3"/>
  <pageSetup scale="51" fitToWidth="2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4"/>
  <sheetViews>
    <sheetView zoomScaleNormal="100" zoomScaleSheetLayoutView="55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/>
    </sheetView>
  </sheetViews>
  <sheetFormatPr defaultRowHeight="15" x14ac:dyDescent="0.25"/>
  <cols>
    <col min="1" max="1" width="37.28515625" customWidth="1"/>
    <col min="2" max="15" width="9.7109375" customWidth="1"/>
    <col min="16" max="17" width="11" bestFit="1" customWidth="1"/>
    <col min="18" max="24" width="9.7109375" customWidth="1"/>
  </cols>
  <sheetData>
    <row r="1" spans="1:24" x14ac:dyDescent="0.25">
      <c r="B1" s="266" t="s">
        <v>180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s="15" customFormat="1" ht="15" customHeight="1" x14ac:dyDescent="0.25">
      <c r="A2" s="230" t="s">
        <v>233</v>
      </c>
      <c r="B2" s="267" t="s">
        <v>238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P2" s="118" t="s">
        <v>225</v>
      </c>
      <c r="Q2" s="118" t="s">
        <v>239</v>
      </c>
      <c r="R2" s="119" t="s">
        <v>128</v>
      </c>
      <c r="S2" s="118"/>
      <c r="T2" s="119" t="s">
        <v>128</v>
      </c>
      <c r="U2" s="119" t="s">
        <v>128</v>
      </c>
      <c r="V2" s="118" t="s">
        <v>240</v>
      </c>
      <c r="W2" s="118" t="s">
        <v>241</v>
      </c>
      <c r="X2" s="118" t="s">
        <v>226</v>
      </c>
    </row>
    <row r="3" spans="1:24" s="15" customFormat="1" ht="19.149999999999999" customHeight="1" x14ac:dyDescent="0.25">
      <c r="A3" s="231"/>
      <c r="B3" s="270" t="s">
        <v>242</v>
      </c>
      <c r="C3" s="271"/>
      <c r="D3" s="271"/>
      <c r="E3" s="271"/>
      <c r="F3" s="271"/>
      <c r="G3" s="272"/>
      <c r="H3" s="134" t="s">
        <v>128</v>
      </c>
      <c r="I3" s="134" t="s">
        <v>128</v>
      </c>
      <c r="J3" s="134" t="s">
        <v>128</v>
      </c>
      <c r="K3" s="134" t="s">
        <v>128</v>
      </c>
      <c r="L3" s="135" t="s">
        <v>128</v>
      </c>
      <c r="M3" s="120" t="s">
        <v>243</v>
      </c>
      <c r="N3" s="121" t="s">
        <v>244</v>
      </c>
      <c r="O3" s="121" t="s">
        <v>245</v>
      </c>
      <c r="P3" s="121" t="s">
        <v>246</v>
      </c>
      <c r="Q3" s="121" t="s">
        <v>247</v>
      </c>
      <c r="R3" s="121" t="s">
        <v>248</v>
      </c>
      <c r="S3" s="121" t="s">
        <v>249</v>
      </c>
      <c r="T3" s="122" t="s">
        <v>250</v>
      </c>
      <c r="U3" s="121" t="s">
        <v>251</v>
      </c>
      <c r="V3" s="123" t="s">
        <v>128</v>
      </c>
      <c r="W3" s="121" t="s">
        <v>252</v>
      </c>
      <c r="X3" s="123" t="s">
        <v>128</v>
      </c>
    </row>
    <row r="4" spans="1:24" s="1" customFormat="1" ht="38.25" customHeight="1" x14ac:dyDescent="0.25">
      <c r="A4" s="231"/>
      <c r="B4" s="233" t="s">
        <v>87</v>
      </c>
      <c r="C4" s="234" t="s">
        <v>86</v>
      </c>
      <c r="D4" s="234" t="s">
        <v>191</v>
      </c>
      <c r="E4" s="234" t="s">
        <v>85</v>
      </c>
      <c r="F4" s="235" t="s">
        <v>197</v>
      </c>
      <c r="G4" s="236"/>
      <c r="H4" s="100" t="s">
        <v>2</v>
      </c>
      <c r="I4" s="228" t="s">
        <v>8</v>
      </c>
      <c r="J4" s="228" t="s">
        <v>88</v>
      </c>
      <c r="K4" s="228" t="s">
        <v>4</v>
      </c>
      <c r="L4" s="228" t="s">
        <v>10</v>
      </c>
      <c r="M4" s="100" t="s">
        <v>89</v>
      </c>
      <c r="N4" s="228" t="s">
        <v>90</v>
      </c>
      <c r="O4" s="228" t="s">
        <v>193</v>
      </c>
      <c r="P4" s="273" t="s">
        <v>82</v>
      </c>
      <c r="Q4" s="228" t="s">
        <v>134</v>
      </c>
      <c r="R4" s="228" t="s">
        <v>132</v>
      </c>
      <c r="S4" s="228" t="s">
        <v>190</v>
      </c>
      <c r="T4" s="228" t="s">
        <v>200</v>
      </c>
      <c r="U4" s="228" t="s">
        <v>201</v>
      </c>
      <c r="V4" s="228" t="s">
        <v>177</v>
      </c>
      <c r="W4" s="228" t="s">
        <v>186</v>
      </c>
      <c r="X4" s="228" t="s">
        <v>120</v>
      </c>
    </row>
    <row r="5" spans="1:24" s="1" customFormat="1" ht="45" x14ac:dyDescent="0.25">
      <c r="A5" s="232"/>
      <c r="B5" s="233"/>
      <c r="C5" s="234"/>
      <c r="D5" s="234"/>
      <c r="E5" s="234"/>
      <c r="F5" s="116" t="s">
        <v>85</v>
      </c>
      <c r="G5" s="115" t="s">
        <v>185</v>
      </c>
      <c r="H5" s="100" t="s">
        <v>74</v>
      </c>
      <c r="I5" s="229"/>
      <c r="J5" s="229"/>
      <c r="K5" s="229"/>
      <c r="L5" s="229"/>
      <c r="M5" s="100" t="s">
        <v>183</v>
      </c>
      <c r="N5" s="229"/>
      <c r="O5" s="229"/>
      <c r="P5" s="274"/>
      <c r="Q5" s="229"/>
      <c r="R5" s="229"/>
      <c r="S5" s="229"/>
      <c r="T5" s="229"/>
      <c r="U5" s="229"/>
      <c r="V5" s="229"/>
      <c r="W5" s="229"/>
      <c r="X5" s="229"/>
    </row>
    <row r="6" spans="1:24" s="3" customFormat="1" ht="12.75" x14ac:dyDescent="0.2">
      <c r="A6" s="8" t="s">
        <v>91</v>
      </c>
      <c r="B6" s="83">
        <v>790.43</v>
      </c>
      <c r="C6" s="83">
        <v>790.43</v>
      </c>
      <c r="D6" s="83">
        <v>790.43</v>
      </c>
      <c r="E6" s="83">
        <v>827.75</v>
      </c>
      <c r="F6" s="83">
        <v>862.85</v>
      </c>
      <c r="G6" s="83">
        <v>825.53</v>
      </c>
      <c r="H6" s="83">
        <v>801.17</v>
      </c>
      <c r="I6" s="83">
        <v>767.7</v>
      </c>
      <c r="J6" s="83">
        <v>738.06</v>
      </c>
      <c r="K6" s="83">
        <v>730.83</v>
      </c>
      <c r="L6" s="83">
        <v>822.21</v>
      </c>
      <c r="M6" s="83">
        <v>282.42</v>
      </c>
      <c r="N6" s="83">
        <v>282.42</v>
      </c>
      <c r="O6" s="83">
        <v>746.44</v>
      </c>
      <c r="P6" s="83">
        <v>882.73</v>
      </c>
      <c r="Q6" s="108"/>
      <c r="R6" s="108"/>
      <c r="S6" s="108"/>
      <c r="T6" s="108"/>
      <c r="U6" s="108"/>
      <c r="V6" s="136">
        <v>529.95000000000005</v>
      </c>
      <c r="W6" s="136">
        <v>854.75</v>
      </c>
      <c r="X6" s="136">
        <v>1380.91</v>
      </c>
    </row>
    <row r="7" spans="1:24" s="3" customFormat="1" ht="12.75" x14ac:dyDescent="0.2">
      <c r="A7" s="10" t="s">
        <v>92</v>
      </c>
      <c r="B7" s="84">
        <v>759.72</v>
      </c>
      <c r="C7" s="84">
        <v>759.72</v>
      </c>
      <c r="D7" s="84">
        <v>759.72</v>
      </c>
      <c r="E7" s="84">
        <v>797.04</v>
      </c>
      <c r="F7" s="84">
        <v>832.14</v>
      </c>
      <c r="G7" s="84">
        <v>794.82</v>
      </c>
      <c r="H7" s="84">
        <v>784.46</v>
      </c>
      <c r="I7" s="84">
        <v>751</v>
      </c>
      <c r="J7" s="84">
        <v>721.36</v>
      </c>
      <c r="K7" s="84">
        <v>714.15</v>
      </c>
      <c r="L7" s="84">
        <v>805.5</v>
      </c>
      <c r="M7" s="84">
        <v>251.71</v>
      </c>
      <c r="N7" s="84">
        <v>251.71</v>
      </c>
      <c r="O7" s="94"/>
      <c r="P7" s="84">
        <v>852.02</v>
      </c>
      <c r="Q7" s="94"/>
      <c r="R7" s="94"/>
      <c r="S7" s="94"/>
      <c r="T7" s="94"/>
      <c r="U7" s="94"/>
      <c r="V7" s="85">
        <v>499.27</v>
      </c>
      <c r="W7" s="85">
        <v>824.04</v>
      </c>
      <c r="X7" s="85">
        <v>1364.2</v>
      </c>
    </row>
    <row r="8" spans="1:24" s="3" customFormat="1" ht="12.75" x14ac:dyDescent="0.2">
      <c r="A8" s="10" t="s">
        <v>93</v>
      </c>
      <c r="B8" s="86">
        <v>232.49</v>
      </c>
      <c r="C8" s="86">
        <v>232.49</v>
      </c>
      <c r="D8" s="86">
        <v>232.49</v>
      </c>
      <c r="E8" s="86">
        <v>269.81</v>
      </c>
      <c r="F8" s="86">
        <v>304.91000000000003</v>
      </c>
      <c r="G8" s="86">
        <v>267.58999999999997</v>
      </c>
      <c r="H8" s="84">
        <v>324.67</v>
      </c>
      <c r="I8" s="84">
        <v>291.16000000000003</v>
      </c>
      <c r="J8" s="84">
        <v>261.52</v>
      </c>
      <c r="K8" s="84">
        <v>254.31</v>
      </c>
      <c r="L8" s="84">
        <v>345.68</v>
      </c>
      <c r="M8" s="94"/>
      <c r="N8" s="94"/>
      <c r="O8" s="94"/>
      <c r="P8" s="94"/>
      <c r="Q8" s="86">
        <v>207.49</v>
      </c>
      <c r="R8" s="94"/>
      <c r="S8" s="86">
        <v>243.34</v>
      </c>
      <c r="T8" s="86">
        <v>220.49</v>
      </c>
      <c r="U8" s="86">
        <v>232.79</v>
      </c>
      <c r="V8" s="85"/>
      <c r="W8" s="86">
        <v>293.8</v>
      </c>
      <c r="X8" s="85">
        <v>904.41</v>
      </c>
    </row>
    <row r="9" spans="1:24" s="3" customFormat="1" ht="12.75" x14ac:dyDescent="0.2">
      <c r="A9" s="10" t="s">
        <v>189</v>
      </c>
      <c r="B9" s="86">
        <v>239.75</v>
      </c>
      <c r="C9" s="86">
        <v>239.75</v>
      </c>
      <c r="D9" s="86">
        <v>239.75</v>
      </c>
      <c r="E9" s="84"/>
      <c r="F9" s="84"/>
      <c r="G9" s="84"/>
      <c r="H9" s="84"/>
      <c r="I9" s="84"/>
      <c r="J9" s="84"/>
      <c r="K9" s="84"/>
      <c r="L9" s="84"/>
      <c r="M9" s="94"/>
      <c r="N9" s="94"/>
      <c r="O9" s="94"/>
      <c r="P9" s="94"/>
      <c r="Q9" s="94"/>
      <c r="R9" s="94"/>
      <c r="S9" s="86">
        <v>250.6</v>
      </c>
      <c r="T9" s="84"/>
      <c r="U9" s="84"/>
      <c r="V9" s="84"/>
      <c r="W9" s="94"/>
      <c r="X9" s="85"/>
    </row>
    <row r="10" spans="1:24" s="13" customFormat="1" ht="12.75" x14ac:dyDescent="0.2">
      <c r="A10" s="54" t="s">
        <v>135</v>
      </c>
      <c r="B10" s="81">
        <v>232.49</v>
      </c>
      <c r="C10" s="81">
        <v>232.49</v>
      </c>
      <c r="D10" s="81">
        <v>232.49</v>
      </c>
      <c r="E10" s="81">
        <v>269.81</v>
      </c>
      <c r="F10" s="81">
        <v>304.91000000000003</v>
      </c>
      <c r="G10" s="81">
        <v>267.58999999999997</v>
      </c>
      <c r="H10" s="80">
        <v>324.67</v>
      </c>
      <c r="I10" s="80">
        <v>291.16000000000003</v>
      </c>
      <c r="J10" s="80">
        <v>261.52</v>
      </c>
      <c r="K10" s="80">
        <v>254.31</v>
      </c>
      <c r="L10" s="80">
        <v>345.68</v>
      </c>
      <c r="M10" s="89"/>
      <c r="N10" s="89"/>
      <c r="O10" s="89"/>
      <c r="P10" s="171">
        <v>150.33000000000001</v>
      </c>
      <c r="Q10" s="81">
        <v>207.49</v>
      </c>
      <c r="R10" s="89"/>
      <c r="S10" s="89"/>
      <c r="T10" s="81">
        <v>220.49</v>
      </c>
      <c r="U10" s="81">
        <v>232.79</v>
      </c>
      <c r="V10" s="80"/>
      <c r="W10" s="89"/>
      <c r="X10" s="80">
        <v>904.41</v>
      </c>
    </row>
    <row r="11" spans="1:24" s="13" customFormat="1" ht="12.75" x14ac:dyDescent="0.2">
      <c r="A11" s="17" t="s">
        <v>4</v>
      </c>
      <c r="B11" s="85">
        <v>282.24</v>
      </c>
      <c r="C11" s="85">
        <v>282.24</v>
      </c>
      <c r="D11" s="85">
        <v>282.24</v>
      </c>
      <c r="E11" s="90"/>
      <c r="F11" s="90"/>
      <c r="G11" s="90"/>
      <c r="H11" s="85"/>
      <c r="I11" s="85"/>
      <c r="J11" s="85"/>
      <c r="K11" s="85"/>
      <c r="L11" s="85"/>
      <c r="M11" s="90"/>
      <c r="N11" s="90"/>
      <c r="O11" s="90"/>
      <c r="P11" s="90"/>
      <c r="Q11" s="90"/>
      <c r="R11" s="90"/>
      <c r="S11" s="90"/>
      <c r="T11" s="85"/>
      <c r="U11" s="85"/>
      <c r="V11" s="85"/>
      <c r="W11" s="90"/>
      <c r="X11" s="85"/>
    </row>
    <row r="12" spans="1:24" s="3" customFormat="1" ht="12.75" x14ac:dyDescent="0.2">
      <c r="A12" s="10" t="s">
        <v>130</v>
      </c>
      <c r="B12" s="86">
        <v>38.17</v>
      </c>
      <c r="C12" s="86">
        <v>38.17</v>
      </c>
      <c r="D12" s="86">
        <v>69.209999999999994</v>
      </c>
      <c r="E12" s="86">
        <v>91.05</v>
      </c>
      <c r="F12" s="86">
        <v>110.59</v>
      </c>
      <c r="G12" s="86">
        <v>73.27</v>
      </c>
      <c r="H12" s="84"/>
      <c r="I12" s="84"/>
      <c r="J12" s="84"/>
      <c r="K12" s="84"/>
      <c r="L12" s="84"/>
      <c r="M12" s="94"/>
      <c r="N12" s="94"/>
      <c r="O12" s="94"/>
      <c r="P12" s="86">
        <v>70.86</v>
      </c>
      <c r="Q12" s="94"/>
      <c r="R12" s="94"/>
      <c r="S12" s="86">
        <v>49.02</v>
      </c>
      <c r="T12" s="84"/>
      <c r="U12" s="84"/>
      <c r="V12" s="85"/>
      <c r="W12" s="86">
        <v>96.62</v>
      </c>
      <c r="X12" s="85"/>
    </row>
    <row r="13" spans="1:24" s="3" customFormat="1" ht="12.75" x14ac:dyDescent="0.2">
      <c r="A13" s="10" t="s">
        <v>184</v>
      </c>
      <c r="B13" s="86">
        <v>38.17</v>
      </c>
      <c r="C13" s="86">
        <v>38.17</v>
      </c>
      <c r="D13" s="86">
        <v>69.209999999999994</v>
      </c>
      <c r="E13" s="86">
        <v>91.05</v>
      </c>
      <c r="F13" s="94"/>
      <c r="G13" s="94"/>
      <c r="H13" s="84"/>
      <c r="I13" s="84"/>
      <c r="J13" s="84"/>
      <c r="K13" s="84"/>
      <c r="L13" s="84"/>
      <c r="M13" s="94"/>
      <c r="N13" s="94"/>
      <c r="O13" s="94"/>
      <c r="P13" s="90"/>
      <c r="Q13" s="94"/>
      <c r="R13" s="94"/>
      <c r="S13" s="86">
        <v>49.02</v>
      </c>
      <c r="T13" s="84"/>
      <c r="U13" s="84"/>
      <c r="V13" s="85"/>
      <c r="W13" s="86">
        <v>96.62</v>
      </c>
      <c r="X13" s="85"/>
    </row>
    <row r="14" spans="1:24" s="3" customFormat="1" ht="12.75" x14ac:dyDescent="0.2">
      <c r="A14" s="10" t="s">
        <v>90</v>
      </c>
      <c r="B14" s="86">
        <v>508.01</v>
      </c>
      <c r="C14" s="86">
        <v>508.01</v>
      </c>
      <c r="D14" s="86">
        <v>508.01</v>
      </c>
      <c r="E14" s="86">
        <v>562.09</v>
      </c>
      <c r="F14" s="86">
        <v>580.42999999999995</v>
      </c>
      <c r="G14" s="86">
        <v>543.11</v>
      </c>
      <c r="H14" s="84">
        <v>566.63</v>
      </c>
      <c r="I14" s="84">
        <v>533.16</v>
      </c>
      <c r="J14" s="84">
        <v>503.52</v>
      </c>
      <c r="K14" s="84">
        <v>496.28</v>
      </c>
      <c r="L14" s="84">
        <v>587.65</v>
      </c>
      <c r="M14" s="86">
        <v>44.97</v>
      </c>
      <c r="N14" s="94"/>
      <c r="O14" s="86">
        <v>464.02</v>
      </c>
      <c r="P14" s="86">
        <v>600.30999999999995</v>
      </c>
      <c r="Q14" s="94"/>
      <c r="R14" s="94"/>
      <c r="S14" s="86">
        <v>518.86</v>
      </c>
      <c r="T14" s="86">
        <v>496.01</v>
      </c>
      <c r="U14" s="86">
        <v>508.31</v>
      </c>
      <c r="V14" s="85">
        <v>247.53</v>
      </c>
      <c r="W14" s="86">
        <v>572.33000000000004</v>
      </c>
      <c r="X14" s="85">
        <v>1146.3699999999999</v>
      </c>
    </row>
    <row r="15" spans="1:24" s="3" customFormat="1" ht="12.75" x14ac:dyDescent="0.2">
      <c r="A15" s="12" t="s">
        <v>95</v>
      </c>
      <c r="B15" s="87">
        <v>508.01</v>
      </c>
      <c r="C15" s="87">
        <v>508.01</v>
      </c>
      <c r="D15" s="87">
        <v>508.01</v>
      </c>
      <c r="E15" s="87">
        <v>545.33000000000004</v>
      </c>
      <c r="F15" s="87">
        <v>580.42999999999995</v>
      </c>
      <c r="G15" s="87">
        <v>543.11</v>
      </c>
      <c r="H15" s="87">
        <v>566.63</v>
      </c>
      <c r="I15" s="87">
        <v>533.16</v>
      </c>
      <c r="J15" s="87">
        <v>503.52</v>
      </c>
      <c r="K15" s="87">
        <v>496.28</v>
      </c>
      <c r="L15" s="87">
        <v>587.65</v>
      </c>
      <c r="M15" s="87">
        <v>76.14</v>
      </c>
      <c r="N15" s="87">
        <v>35.909999999999997</v>
      </c>
      <c r="O15" s="95"/>
      <c r="P15" s="87">
        <v>600.30999999999995</v>
      </c>
      <c r="Q15" s="95"/>
      <c r="R15" s="95"/>
      <c r="S15" s="87"/>
      <c r="T15" s="95"/>
      <c r="U15" s="87"/>
      <c r="V15" s="80">
        <v>304.99</v>
      </c>
      <c r="W15" s="80">
        <v>572.33000000000004</v>
      </c>
      <c r="X15" s="80">
        <v>1146.3699999999999</v>
      </c>
    </row>
    <row r="16" spans="1:24" s="3" customFormat="1" ht="12.75" x14ac:dyDescent="0.2">
      <c r="A16" s="10" t="s">
        <v>94</v>
      </c>
      <c r="B16" s="83">
        <v>508.01</v>
      </c>
      <c r="C16" s="83">
        <v>508.01</v>
      </c>
      <c r="D16" s="83">
        <v>508.01</v>
      </c>
      <c r="E16" s="84">
        <v>545.33000000000004</v>
      </c>
      <c r="F16" s="84">
        <v>580.42999999999995</v>
      </c>
      <c r="G16" s="84">
        <v>543.11</v>
      </c>
      <c r="H16" s="84">
        <v>566.63</v>
      </c>
      <c r="I16" s="84">
        <v>533.16</v>
      </c>
      <c r="J16" s="84">
        <v>503.52</v>
      </c>
      <c r="K16" s="84">
        <v>496.28</v>
      </c>
      <c r="L16" s="84">
        <v>587.65</v>
      </c>
      <c r="M16" s="84">
        <v>76.14</v>
      </c>
      <c r="N16" s="84">
        <v>35.909999999999997</v>
      </c>
      <c r="O16" s="84">
        <v>464.02</v>
      </c>
      <c r="P16" s="84">
        <v>600.30999999999995</v>
      </c>
      <c r="Q16" s="94"/>
      <c r="R16" s="94"/>
      <c r="S16" s="84"/>
      <c r="T16" s="84"/>
      <c r="U16" s="84"/>
      <c r="V16" s="85">
        <v>287.29000000000002</v>
      </c>
      <c r="W16" s="85">
        <v>572.33000000000004</v>
      </c>
      <c r="X16" s="85">
        <v>1146.3699999999999</v>
      </c>
    </row>
    <row r="17" spans="1:24" s="3" customFormat="1" ht="12.75" x14ac:dyDescent="0.2">
      <c r="A17" s="10" t="s">
        <v>80</v>
      </c>
      <c r="B17" s="86">
        <v>219.93</v>
      </c>
      <c r="C17" s="86">
        <v>219.93</v>
      </c>
      <c r="D17" s="86">
        <v>219.93</v>
      </c>
      <c r="E17" s="86">
        <v>257.25</v>
      </c>
      <c r="F17" s="86">
        <v>292.35000000000002</v>
      </c>
      <c r="G17" s="86">
        <v>255.03</v>
      </c>
      <c r="H17" s="84">
        <v>343.13</v>
      </c>
      <c r="I17" s="84">
        <v>305.41000000000003</v>
      </c>
      <c r="J17" s="84">
        <v>275.77</v>
      </c>
      <c r="K17" s="84">
        <v>251.31</v>
      </c>
      <c r="L17" s="84">
        <v>342.67</v>
      </c>
      <c r="M17" s="94"/>
      <c r="N17" s="94"/>
      <c r="O17" s="94"/>
      <c r="P17" s="86">
        <v>312.23</v>
      </c>
      <c r="Q17" s="94"/>
      <c r="R17" s="94"/>
      <c r="S17" s="86">
        <v>230.78</v>
      </c>
      <c r="T17" s="86">
        <v>207.93</v>
      </c>
      <c r="U17" s="86">
        <v>220.23</v>
      </c>
      <c r="V17" s="85"/>
      <c r="W17" s="86">
        <v>281.3</v>
      </c>
      <c r="X17" s="85">
        <v>922.87</v>
      </c>
    </row>
    <row r="18" spans="1:24" s="3" customFormat="1" ht="12.75" x14ac:dyDescent="0.2">
      <c r="A18" s="10" t="s">
        <v>131</v>
      </c>
      <c r="B18" s="86">
        <v>213.63</v>
      </c>
      <c r="C18" s="86">
        <v>213.63</v>
      </c>
      <c r="D18" s="86">
        <v>213.63</v>
      </c>
      <c r="E18" s="86">
        <v>250.95</v>
      </c>
      <c r="F18" s="86">
        <v>286.05</v>
      </c>
      <c r="G18" s="86">
        <v>248.73</v>
      </c>
      <c r="H18" s="84">
        <v>382.52</v>
      </c>
      <c r="I18" s="84">
        <v>349.02</v>
      </c>
      <c r="J18" s="84">
        <v>319.38</v>
      </c>
      <c r="K18" s="84">
        <v>312.17</v>
      </c>
      <c r="L18" s="84">
        <v>403.54</v>
      </c>
      <c r="M18" s="94"/>
      <c r="N18" s="94"/>
      <c r="O18" s="94"/>
      <c r="P18" s="86">
        <v>138.22</v>
      </c>
      <c r="Q18" s="86">
        <v>209.64</v>
      </c>
      <c r="R18" s="94"/>
      <c r="S18" s="86">
        <v>224.48</v>
      </c>
      <c r="T18" s="84"/>
      <c r="U18" s="84"/>
      <c r="V18" s="85"/>
      <c r="W18" s="86">
        <v>260.19</v>
      </c>
      <c r="X18" s="85">
        <v>962.26</v>
      </c>
    </row>
    <row r="19" spans="1:24" s="3" customFormat="1" ht="12.75" x14ac:dyDescent="0.2">
      <c r="A19" s="88" t="s">
        <v>167</v>
      </c>
      <c r="B19" s="125"/>
      <c r="C19" s="172">
        <v>80</v>
      </c>
      <c r="D19" s="125"/>
      <c r="E19" s="173"/>
      <c r="F19" s="94"/>
      <c r="G19" s="173"/>
      <c r="H19" s="94"/>
      <c r="I19" s="84"/>
      <c r="J19" s="84"/>
      <c r="K19" s="94"/>
      <c r="L19" s="94"/>
      <c r="M19" s="94"/>
      <c r="N19" s="94"/>
      <c r="O19" s="94"/>
      <c r="P19" s="90"/>
      <c r="Q19" s="94"/>
      <c r="R19" s="94"/>
      <c r="S19" s="84"/>
      <c r="T19" s="84"/>
      <c r="U19" s="84"/>
      <c r="V19" s="85"/>
      <c r="W19" s="85"/>
      <c r="X19" s="85"/>
    </row>
    <row r="20" spans="1:24" s="3" customFormat="1" ht="12.75" x14ac:dyDescent="0.2">
      <c r="A20" s="12" t="s">
        <v>192</v>
      </c>
      <c r="B20" s="81">
        <v>112.56</v>
      </c>
      <c r="C20" s="81">
        <v>112.56</v>
      </c>
      <c r="D20" s="81">
        <v>112.56</v>
      </c>
      <c r="E20" s="81">
        <v>125.8</v>
      </c>
      <c r="F20" s="89"/>
      <c r="G20" s="89"/>
      <c r="H20" s="95"/>
      <c r="I20" s="87"/>
      <c r="J20" s="95"/>
      <c r="K20" s="95"/>
      <c r="L20" s="95"/>
      <c r="M20" s="95"/>
      <c r="N20" s="95"/>
      <c r="O20" s="95"/>
      <c r="P20" s="89"/>
      <c r="Q20" s="95"/>
      <c r="R20" s="95"/>
      <c r="S20" s="81">
        <v>123.41</v>
      </c>
      <c r="T20" s="87"/>
      <c r="U20" s="87"/>
      <c r="V20" s="80"/>
      <c r="W20" s="80"/>
      <c r="X20" s="80"/>
    </row>
    <row r="21" spans="1:24" s="3" customFormat="1" ht="12.75" x14ac:dyDescent="0.2">
      <c r="A21" s="10" t="s">
        <v>187</v>
      </c>
      <c r="B21" s="86">
        <v>233.66</v>
      </c>
      <c r="C21" s="86">
        <v>233.66</v>
      </c>
      <c r="D21" s="86">
        <v>233.66</v>
      </c>
      <c r="E21" s="90"/>
      <c r="F21" s="94"/>
      <c r="G21" s="90"/>
      <c r="H21" s="94"/>
      <c r="I21" s="84"/>
      <c r="J21" s="94"/>
      <c r="K21" s="94"/>
      <c r="L21" s="94"/>
      <c r="M21" s="94"/>
      <c r="N21" s="94"/>
      <c r="O21" s="94"/>
      <c r="P21" s="90"/>
      <c r="Q21" s="94"/>
      <c r="R21" s="94"/>
      <c r="S21" s="94"/>
      <c r="T21" s="84"/>
      <c r="U21" s="84"/>
      <c r="V21" s="85"/>
      <c r="W21" s="86">
        <v>260.82</v>
      </c>
      <c r="X21" s="85"/>
    </row>
    <row r="22" spans="1:24" s="3" customFormat="1" ht="12.75" x14ac:dyDescent="0.2">
      <c r="A22" s="17" t="s">
        <v>168</v>
      </c>
      <c r="B22" s="90"/>
      <c r="C22" s="90"/>
      <c r="D22" s="90"/>
      <c r="E22" s="90"/>
      <c r="F22" s="86">
        <v>72.42</v>
      </c>
      <c r="G22" s="90"/>
      <c r="H22" s="90"/>
      <c r="I22" s="85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5"/>
      <c r="U22" s="85"/>
      <c r="V22" s="85"/>
      <c r="W22" s="85"/>
      <c r="X22" s="85"/>
    </row>
    <row r="23" spans="1:24" s="3" customFormat="1" ht="12.75" x14ac:dyDescent="0.2">
      <c r="A23" s="17" t="s">
        <v>196</v>
      </c>
      <c r="B23" s="86">
        <v>488.13</v>
      </c>
      <c r="C23" s="86">
        <v>488.13</v>
      </c>
      <c r="D23" s="86">
        <v>488.13</v>
      </c>
      <c r="E23" s="86">
        <v>488.13</v>
      </c>
      <c r="F23" s="86">
        <v>560.54999999999995</v>
      </c>
      <c r="G23" s="86">
        <v>523.23</v>
      </c>
      <c r="H23" s="90"/>
      <c r="I23" s="85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>
        <v>476.13</v>
      </c>
      <c r="U23" s="86">
        <v>488.43</v>
      </c>
      <c r="V23" s="85"/>
      <c r="W23" s="86">
        <v>552.45000000000005</v>
      </c>
      <c r="X23" s="85"/>
    </row>
    <row r="24" spans="1:24" s="3" customFormat="1" ht="12.75" x14ac:dyDescent="0.2">
      <c r="A24" s="10" t="s">
        <v>100</v>
      </c>
      <c r="B24" s="94"/>
      <c r="C24" s="94"/>
      <c r="D24" s="94"/>
      <c r="E24" s="94"/>
      <c r="F24" s="94"/>
      <c r="G24" s="94"/>
      <c r="H24" s="94"/>
      <c r="I24" s="8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84"/>
      <c r="U24" s="84"/>
      <c r="V24" s="85"/>
      <c r="W24" s="85"/>
      <c r="X24" s="85"/>
    </row>
    <row r="25" spans="1:24" s="3" customFormat="1" ht="12.75" x14ac:dyDescent="0.2">
      <c r="A25" s="10" t="s">
        <v>169</v>
      </c>
      <c r="B25" s="94"/>
      <c r="C25" s="94"/>
      <c r="D25" s="84">
        <v>31.04</v>
      </c>
      <c r="E25" s="86">
        <v>64.2</v>
      </c>
      <c r="F25" s="86">
        <v>72.42</v>
      </c>
      <c r="G25" s="86">
        <v>35.1</v>
      </c>
      <c r="H25" s="94"/>
      <c r="I25" s="8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84"/>
      <c r="U25" s="84"/>
      <c r="V25" s="85"/>
      <c r="W25" s="85">
        <v>85.53</v>
      </c>
      <c r="X25" s="85"/>
    </row>
    <row r="26" spans="1:24" s="3" customFormat="1" ht="12.75" x14ac:dyDescent="0.2">
      <c r="A26" s="12" t="s">
        <v>102</v>
      </c>
      <c r="B26" s="95"/>
      <c r="C26" s="95"/>
      <c r="D26" s="95"/>
      <c r="E26" s="87">
        <v>41.17</v>
      </c>
      <c r="F26" s="95"/>
      <c r="G26" s="95"/>
      <c r="H26" s="95"/>
      <c r="I26" s="87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7"/>
      <c r="U26" s="87"/>
      <c r="V26" s="80"/>
      <c r="W26" s="80"/>
      <c r="X26" s="80"/>
    </row>
    <row r="27" spans="1:24" s="3" customFormat="1" ht="12.75" x14ac:dyDescent="0.2">
      <c r="A27" s="10" t="s">
        <v>171</v>
      </c>
      <c r="B27" s="84">
        <v>363.77</v>
      </c>
      <c r="C27" s="84">
        <v>363.77</v>
      </c>
      <c r="D27" s="84">
        <v>363.77</v>
      </c>
      <c r="E27" s="84">
        <v>401.09</v>
      </c>
      <c r="F27" s="84">
        <v>436.19</v>
      </c>
      <c r="G27" s="84">
        <v>398.87</v>
      </c>
      <c r="H27" s="94"/>
      <c r="I27" s="8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84"/>
      <c r="U27" s="84"/>
      <c r="V27" s="85"/>
      <c r="W27" s="85">
        <v>422.32</v>
      </c>
      <c r="X27" s="85"/>
    </row>
    <row r="28" spans="1:24" s="3" customFormat="1" ht="12.75" x14ac:dyDescent="0.2">
      <c r="A28" s="10" t="s">
        <v>172</v>
      </c>
      <c r="B28" s="84">
        <v>377</v>
      </c>
      <c r="C28" s="84">
        <v>377</v>
      </c>
      <c r="D28" s="84">
        <v>377</v>
      </c>
      <c r="E28" s="84">
        <v>414.32</v>
      </c>
      <c r="F28" s="84">
        <v>449.42</v>
      </c>
      <c r="G28" s="84">
        <v>412.1</v>
      </c>
      <c r="H28" s="94"/>
      <c r="I28" s="8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84"/>
      <c r="U28" s="84"/>
      <c r="V28" s="85"/>
      <c r="W28" s="85">
        <v>434.75</v>
      </c>
      <c r="X28" s="85"/>
    </row>
    <row r="29" spans="1:24" s="3" customFormat="1" ht="12.75" x14ac:dyDescent="0.2">
      <c r="A29" s="10" t="s">
        <v>96</v>
      </c>
      <c r="B29" s="86">
        <v>488.13</v>
      </c>
      <c r="C29" s="86">
        <v>488.13</v>
      </c>
      <c r="D29" s="86">
        <v>488.13</v>
      </c>
      <c r="E29" s="86">
        <v>488.13</v>
      </c>
      <c r="F29" s="86">
        <v>560.54999999999995</v>
      </c>
      <c r="G29" s="86">
        <v>523.23</v>
      </c>
      <c r="H29" s="84">
        <v>565.63</v>
      </c>
      <c r="I29" s="84">
        <v>532.16</v>
      </c>
      <c r="J29" s="84">
        <v>502.52</v>
      </c>
      <c r="K29" s="84">
        <v>478.25</v>
      </c>
      <c r="L29" s="84">
        <v>569.62</v>
      </c>
      <c r="M29" s="90"/>
      <c r="N29" s="86">
        <v>462.33</v>
      </c>
      <c r="O29" s="86">
        <v>475.02</v>
      </c>
      <c r="P29" s="86">
        <v>580.42999999999995</v>
      </c>
      <c r="Q29" s="86">
        <v>463.13</v>
      </c>
      <c r="R29" s="94"/>
      <c r="S29" s="86">
        <v>498.98</v>
      </c>
      <c r="T29" s="86">
        <v>476.13</v>
      </c>
      <c r="U29" s="86">
        <v>488.43</v>
      </c>
      <c r="V29" s="85">
        <v>709.86</v>
      </c>
      <c r="W29" s="86">
        <v>552.45000000000005</v>
      </c>
      <c r="X29" s="85">
        <v>1145.3699999999999</v>
      </c>
    </row>
    <row r="30" spans="1:24" s="3" customFormat="1" ht="12.75" x14ac:dyDescent="0.2">
      <c r="A30" s="10" t="s">
        <v>101</v>
      </c>
      <c r="B30" s="90"/>
      <c r="C30" s="90"/>
      <c r="D30" s="90"/>
      <c r="E30" s="86">
        <v>37.32</v>
      </c>
      <c r="F30" s="90"/>
      <c r="G30" s="94"/>
      <c r="H30" s="84"/>
      <c r="I30" s="84"/>
      <c r="J30" s="84"/>
      <c r="K30" s="94"/>
      <c r="L30" s="84"/>
      <c r="M30" s="94"/>
      <c r="N30" s="94"/>
      <c r="O30" s="94"/>
      <c r="P30" s="90"/>
      <c r="Q30" s="94"/>
      <c r="R30" s="94"/>
      <c r="S30" s="84"/>
      <c r="T30" s="84"/>
      <c r="U30" s="84"/>
      <c r="V30" s="85"/>
      <c r="W30" s="85"/>
      <c r="X30" s="85"/>
    </row>
    <row r="31" spans="1:24" s="3" customFormat="1" ht="12.75" x14ac:dyDescent="0.2">
      <c r="A31" s="12" t="s">
        <v>170</v>
      </c>
      <c r="B31" s="81">
        <v>45.44</v>
      </c>
      <c r="C31" s="81">
        <v>45.44</v>
      </c>
      <c r="D31" s="89"/>
      <c r="E31" s="89"/>
      <c r="F31" s="89"/>
      <c r="G31" s="95"/>
      <c r="H31" s="87"/>
      <c r="I31" s="87"/>
      <c r="J31" s="87"/>
      <c r="K31" s="95"/>
      <c r="L31" s="87"/>
      <c r="M31" s="95"/>
      <c r="N31" s="95"/>
      <c r="O31" s="95"/>
      <c r="P31" s="81">
        <v>72.930000000000007</v>
      </c>
      <c r="Q31" s="95"/>
      <c r="R31" s="95"/>
      <c r="S31" s="81">
        <v>56.29</v>
      </c>
      <c r="T31" s="87"/>
      <c r="U31" s="87"/>
      <c r="V31" s="80"/>
      <c r="W31" s="80"/>
      <c r="X31" s="80"/>
    </row>
    <row r="32" spans="1:24" s="3" customFormat="1" ht="12.75" x14ac:dyDescent="0.2">
      <c r="A32" s="10" t="s">
        <v>188</v>
      </c>
      <c r="B32" s="90"/>
      <c r="C32" s="90"/>
      <c r="D32" s="90"/>
      <c r="E32" s="90"/>
      <c r="F32" s="90"/>
      <c r="G32" s="90"/>
      <c r="H32" s="85"/>
      <c r="I32" s="85"/>
      <c r="J32" s="85"/>
      <c r="K32" s="90"/>
      <c r="L32" s="85"/>
      <c r="M32" s="90"/>
      <c r="N32" s="90"/>
      <c r="O32" s="90"/>
      <c r="P32" s="90"/>
      <c r="Q32" s="94"/>
      <c r="R32" s="94"/>
      <c r="S32" s="84"/>
      <c r="T32" s="84"/>
      <c r="U32" s="84"/>
      <c r="V32" s="85"/>
      <c r="W32" s="86">
        <v>65.77</v>
      </c>
      <c r="X32" s="85"/>
    </row>
    <row r="33" spans="1:24" s="3" customFormat="1" ht="12.75" x14ac:dyDescent="0.2">
      <c r="A33" s="10" t="s">
        <v>132</v>
      </c>
      <c r="B33" s="86">
        <v>230.3</v>
      </c>
      <c r="C33" s="86">
        <v>230.3</v>
      </c>
      <c r="D33" s="86">
        <v>230.3</v>
      </c>
      <c r="E33" s="86">
        <v>269.81</v>
      </c>
      <c r="F33" s="86">
        <v>302.72000000000003</v>
      </c>
      <c r="G33" s="86">
        <v>265.39999999999998</v>
      </c>
      <c r="H33" s="84">
        <v>379.76</v>
      </c>
      <c r="I33" s="84">
        <v>346.27</v>
      </c>
      <c r="J33" s="84">
        <v>316.63</v>
      </c>
      <c r="K33" s="84">
        <v>309.43</v>
      </c>
      <c r="L33" s="84">
        <v>400.8</v>
      </c>
      <c r="M33" s="94"/>
      <c r="N33" s="94"/>
      <c r="O33" s="94"/>
      <c r="P33" s="86">
        <v>138.27000000000001</v>
      </c>
      <c r="Q33" s="94"/>
      <c r="R33" s="94"/>
      <c r="S33" s="86">
        <v>241.15</v>
      </c>
      <c r="T33" s="84"/>
      <c r="U33" s="84"/>
      <c r="V33" s="85"/>
      <c r="W33" s="85"/>
      <c r="X33" s="85">
        <v>959.5</v>
      </c>
    </row>
    <row r="34" spans="1:24" s="3" customFormat="1" x14ac:dyDescent="0.25">
      <c r="A34" s="10" t="s">
        <v>97</v>
      </c>
      <c r="B34" s="84">
        <v>529.05999999999995</v>
      </c>
      <c r="C34" s="84">
        <v>529.05999999999995</v>
      </c>
      <c r="D34" s="84">
        <v>529.05999999999995</v>
      </c>
      <c r="E34" s="84">
        <v>566.38</v>
      </c>
      <c r="F34" s="84">
        <v>601.48</v>
      </c>
      <c r="G34" s="84">
        <v>564.16</v>
      </c>
      <c r="H34" s="84">
        <v>592.57000000000005</v>
      </c>
      <c r="I34" s="84">
        <v>559.1</v>
      </c>
      <c r="J34" s="84">
        <v>529.46</v>
      </c>
      <c r="K34" s="94"/>
      <c r="L34" s="94"/>
      <c r="M34" s="84">
        <v>79.790000000000006</v>
      </c>
      <c r="N34" s="170">
        <v>20.83</v>
      </c>
      <c r="O34" s="94"/>
      <c r="P34" s="84">
        <v>621.36</v>
      </c>
      <c r="Q34" s="94"/>
      <c r="R34" s="94"/>
      <c r="S34" s="84"/>
      <c r="T34" s="84"/>
      <c r="U34" s="84"/>
      <c r="V34" s="85">
        <v>287.29000000000002</v>
      </c>
      <c r="W34" s="85">
        <v>593.38</v>
      </c>
      <c r="X34" s="85">
        <v>1172.31</v>
      </c>
    </row>
    <row r="35" spans="1:24" s="3" customFormat="1" ht="12.75" x14ac:dyDescent="0.2">
      <c r="A35" s="10" t="s">
        <v>136</v>
      </c>
      <c r="B35" s="94"/>
      <c r="C35" s="94"/>
      <c r="D35" s="94"/>
      <c r="E35" s="94"/>
      <c r="F35" s="94"/>
      <c r="G35" s="94"/>
      <c r="H35" s="84"/>
      <c r="I35" s="94"/>
      <c r="J35" s="84"/>
      <c r="K35" s="94"/>
      <c r="L35" s="94"/>
      <c r="M35" s="94"/>
      <c r="N35" s="94"/>
      <c r="O35" s="94"/>
      <c r="P35" s="94"/>
      <c r="Q35" s="94"/>
      <c r="R35" s="86">
        <v>269.79000000000002</v>
      </c>
      <c r="S35" s="84"/>
      <c r="T35" s="84"/>
      <c r="U35" s="84"/>
      <c r="V35" s="90"/>
      <c r="W35" s="85"/>
      <c r="X35" s="85"/>
    </row>
    <row r="36" spans="1:24" s="3" customFormat="1" ht="12.75" x14ac:dyDescent="0.2">
      <c r="A36" s="12" t="s">
        <v>137</v>
      </c>
      <c r="B36" s="95"/>
      <c r="C36" s="95"/>
      <c r="D36" s="95"/>
      <c r="E36" s="95"/>
      <c r="F36" s="95"/>
      <c r="G36" s="95"/>
      <c r="H36" s="87"/>
      <c r="I36" s="95"/>
      <c r="J36" s="87"/>
      <c r="K36" s="95"/>
      <c r="L36" s="95"/>
      <c r="M36" s="95"/>
      <c r="N36" s="95"/>
      <c r="O36" s="95"/>
      <c r="P36" s="95"/>
      <c r="Q36" s="95"/>
      <c r="R36" s="81">
        <v>134.02000000000001</v>
      </c>
      <c r="S36" s="87"/>
      <c r="T36" s="87"/>
      <c r="U36" s="87"/>
      <c r="V36" s="89"/>
      <c r="W36" s="80"/>
      <c r="X36" s="80"/>
    </row>
    <row r="37" spans="1:24" s="13" customFormat="1" ht="12.75" x14ac:dyDescent="0.2">
      <c r="A37" s="17" t="s">
        <v>165</v>
      </c>
      <c r="B37" s="85">
        <v>244.29</v>
      </c>
      <c r="C37" s="85">
        <v>244.29</v>
      </c>
      <c r="D37" s="85">
        <v>244.29</v>
      </c>
      <c r="E37" s="85">
        <v>281.61</v>
      </c>
      <c r="F37" s="85">
        <v>316.70999999999998</v>
      </c>
      <c r="G37" s="85">
        <v>279.39</v>
      </c>
      <c r="H37" s="85"/>
      <c r="I37" s="90"/>
      <c r="J37" s="85"/>
      <c r="K37" s="90"/>
      <c r="L37" s="85"/>
      <c r="M37" s="90"/>
      <c r="N37" s="90"/>
      <c r="O37" s="90"/>
      <c r="P37" s="90"/>
      <c r="Q37" s="85">
        <v>187.26</v>
      </c>
      <c r="R37" s="90"/>
      <c r="S37" s="85"/>
      <c r="T37" s="85"/>
      <c r="U37" s="85"/>
      <c r="V37" s="90"/>
      <c r="W37" s="85">
        <v>308.61</v>
      </c>
      <c r="X37" s="85"/>
    </row>
    <row r="38" spans="1:24" s="3" customFormat="1" ht="12.75" x14ac:dyDescent="0.2">
      <c r="A38" s="10" t="s">
        <v>98</v>
      </c>
      <c r="B38" s="86">
        <v>488.13</v>
      </c>
      <c r="C38" s="86">
        <v>488.13</v>
      </c>
      <c r="D38" s="86">
        <v>488.13</v>
      </c>
      <c r="E38" s="86">
        <v>525.45000000000005</v>
      </c>
      <c r="F38" s="86">
        <v>560.54999999999995</v>
      </c>
      <c r="G38" s="86">
        <v>523.23</v>
      </c>
      <c r="H38" s="84">
        <v>495.99</v>
      </c>
      <c r="I38" s="84">
        <v>462.53</v>
      </c>
      <c r="J38" s="84">
        <v>432.89</v>
      </c>
      <c r="K38" s="84">
        <v>425.66</v>
      </c>
      <c r="L38" s="84">
        <v>517.02</v>
      </c>
      <c r="M38" s="90"/>
      <c r="N38" s="86">
        <v>500.04</v>
      </c>
      <c r="O38" s="90"/>
      <c r="P38" s="86">
        <v>580.42999999999995</v>
      </c>
      <c r="Q38" s="94"/>
      <c r="R38" s="94"/>
      <c r="S38" s="86">
        <v>498.98</v>
      </c>
      <c r="T38" s="86">
        <v>476.13</v>
      </c>
      <c r="U38" s="86">
        <v>488.43</v>
      </c>
      <c r="V38" s="90"/>
      <c r="W38" s="86">
        <v>552.45000000000005</v>
      </c>
      <c r="X38" s="85">
        <v>1075.73</v>
      </c>
    </row>
    <row r="39" spans="1:24" s="3" customFormat="1" ht="12.75" x14ac:dyDescent="0.2">
      <c r="A39" s="10" t="s">
        <v>104</v>
      </c>
      <c r="B39" s="94"/>
      <c r="C39" s="94"/>
      <c r="D39" s="94"/>
      <c r="E39" s="94"/>
      <c r="F39" s="94"/>
      <c r="G39" s="94"/>
      <c r="H39" s="84"/>
      <c r="I39" s="84"/>
      <c r="J39" s="84"/>
      <c r="K39" s="84"/>
      <c r="L39" s="84"/>
      <c r="M39" s="84">
        <v>45.76</v>
      </c>
      <c r="N39" s="94"/>
      <c r="O39" s="94"/>
      <c r="P39" s="94"/>
      <c r="Q39" s="94"/>
      <c r="R39" s="94"/>
      <c r="S39" s="84"/>
      <c r="T39" s="84"/>
      <c r="U39" s="84"/>
      <c r="V39" s="90"/>
      <c r="W39" s="85"/>
      <c r="X39" s="85"/>
    </row>
    <row r="40" spans="1:24" s="3" customFormat="1" ht="12.75" x14ac:dyDescent="0.2">
      <c r="A40" s="10" t="s">
        <v>133</v>
      </c>
      <c r="B40" s="86">
        <v>216.27</v>
      </c>
      <c r="C40" s="86">
        <v>216.27</v>
      </c>
      <c r="D40" s="86">
        <v>216.27</v>
      </c>
      <c r="E40" s="86">
        <v>253.59</v>
      </c>
      <c r="F40" s="86">
        <v>288.69</v>
      </c>
      <c r="G40" s="86">
        <v>251.37</v>
      </c>
      <c r="H40" s="84">
        <v>376.99</v>
      </c>
      <c r="I40" s="84">
        <v>343.49</v>
      </c>
      <c r="J40" s="84">
        <v>313.85000000000002</v>
      </c>
      <c r="K40" s="84">
        <v>306.64999999999998</v>
      </c>
      <c r="L40" s="84">
        <v>398.02</v>
      </c>
      <c r="M40" s="94"/>
      <c r="N40" s="94"/>
      <c r="O40" s="94"/>
      <c r="P40" s="86">
        <v>138.13</v>
      </c>
      <c r="Q40" s="94"/>
      <c r="R40" s="94"/>
      <c r="S40" s="86">
        <v>227.12</v>
      </c>
      <c r="T40" s="84"/>
      <c r="U40" s="84"/>
      <c r="V40" s="90"/>
      <c r="W40" s="86">
        <v>273.29000000000002</v>
      </c>
      <c r="X40" s="85">
        <v>956.73</v>
      </c>
    </row>
    <row r="41" spans="1:24" s="3" customFormat="1" ht="12.75" x14ac:dyDescent="0.2">
      <c r="A41" s="12" t="s">
        <v>99</v>
      </c>
      <c r="B41" s="81">
        <v>233.66</v>
      </c>
      <c r="C41" s="81">
        <v>233.66</v>
      </c>
      <c r="D41" s="81">
        <v>233.66</v>
      </c>
      <c r="E41" s="81">
        <v>270.98</v>
      </c>
      <c r="F41" s="81">
        <v>306.08</v>
      </c>
      <c r="G41" s="81">
        <v>268.76</v>
      </c>
      <c r="H41" s="87">
        <v>333.49</v>
      </c>
      <c r="I41" s="87">
        <v>295.82</v>
      </c>
      <c r="J41" s="87">
        <v>266.18</v>
      </c>
      <c r="K41" s="87">
        <v>242.28</v>
      </c>
      <c r="L41" s="87">
        <v>333.65</v>
      </c>
      <c r="M41" s="95"/>
      <c r="N41" s="95"/>
      <c r="O41" s="95"/>
      <c r="P41" s="81">
        <v>325.95999999999998</v>
      </c>
      <c r="Q41" s="81">
        <v>208.66</v>
      </c>
      <c r="R41" s="95"/>
      <c r="S41" s="81">
        <v>244.51</v>
      </c>
      <c r="T41" s="81">
        <v>221.66</v>
      </c>
      <c r="U41" s="81">
        <v>233.96</v>
      </c>
      <c r="V41" s="89"/>
      <c r="W41" s="81">
        <v>295.16000000000003</v>
      </c>
      <c r="X41" s="80">
        <v>913.23</v>
      </c>
    </row>
    <row r="42" spans="1:24" s="3" customFormat="1" ht="1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4" s="3" customFormat="1" ht="15" customHeight="1" x14ac:dyDescent="0.2">
      <c r="A43" s="14" t="s">
        <v>198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4" s="3" customFormat="1" ht="15" customHeight="1" x14ac:dyDescent="0.2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24" s="3" customFormat="1" ht="15" customHeight="1" x14ac:dyDescent="0.2">
      <c r="A45" s="230" t="s">
        <v>234</v>
      </c>
      <c r="B45" s="255" t="s">
        <v>253</v>
      </c>
      <c r="C45" s="256"/>
      <c r="D45" s="255" t="s">
        <v>254</v>
      </c>
      <c r="E45" s="257"/>
      <c r="F45" s="257"/>
      <c r="G45" s="257"/>
      <c r="H45" s="257"/>
      <c r="I45" s="257"/>
      <c r="J45" s="256"/>
      <c r="K45" s="258" t="s">
        <v>128</v>
      </c>
      <c r="L45" s="259"/>
      <c r="M45" s="6"/>
      <c r="N45" s="6"/>
      <c r="O45" s="6"/>
      <c r="P45" s="6"/>
    </row>
    <row r="46" spans="1:24" ht="34.5" customHeight="1" x14ac:dyDescent="0.25">
      <c r="A46" s="231"/>
      <c r="B46" s="57" t="s">
        <v>128</v>
      </c>
      <c r="C46" s="57" t="s">
        <v>128</v>
      </c>
      <c r="D46" s="57" t="s">
        <v>128</v>
      </c>
      <c r="E46" s="117"/>
      <c r="F46" s="260" t="s">
        <v>138</v>
      </c>
      <c r="G46" s="261"/>
      <c r="H46" s="262"/>
      <c r="I46" s="60" t="s">
        <v>128</v>
      </c>
      <c r="J46" s="263" t="s">
        <v>255</v>
      </c>
      <c r="K46" s="264"/>
      <c r="L46" s="265"/>
      <c r="M46" s="56"/>
      <c r="N46" s="56"/>
      <c r="O46" s="56"/>
      <c r="P46" s="56"/>
    </row>
    <row r="47" spans="1:24" ht="38.25" x14ac:dyDescent="0.25">
      <c r="A47" s="232"/>
      <c r="B47" s="75" t="s">
        <v>108</v>
      </c>
      <c r="C47" s="75" t="s">
        <v>10</v>
      </c>
      <c r="D47" s="75" t="s">
        <v>125</v>
      </c>
      <c r="E47" s="75"/>
      <c r="F47" s="75" t="s">
        <v>139</v>
      </c>
      <c r="G47" s="75"/>
      <c r="H47" s="75" t="s">
        <v>114</v>
      </c>
      <c r="I47" s="59" t="s">
        <v>173</v>
      </c>
      <c r="J47" s="75" t="s">
        <v>111</v>
      </c>
      <c r="K47" s="75" t="s">
        <v>109</v>
      </c>
      <c r="L47" s="75" t="s">
        <v>112</v>
      </c>
      <c r="M47" s="56"/>
      <c r="P47" s="56"/>
    </row>
    <row r="48" spans="1:24" s="3" customFormat="1" ht="12.75" x14ac:dyDescent="0.2">
      <c r="A48" s="8" t="s">
        <v>114</v>
      </c>
      <c r="B48" s="108"/>
      <c r="C48" s="108"/>
      <c r="D48" s="83">
        <v>141.66999999999999</v>
      </c>
      <c r="E48" s="108"/>
      <c r="F48" s="139">
        <v>54.3</v>
      </c>
      <c r="G48" s="139"/>
      <c r="H48" s="139">
        <v>10.6</v>
      </c>
      <c r="I48" s="91"/>
      <c r="J48" s="108"/>
      <c r="K48" s="108"/>
      <c r="L48" s="108"/>
      <c r="M48" s="6"/>
      <c r="N48" s="6"/>
      <c r="O48" s="6"/>
      <c r="P48" s="6"/>
    </row>
    <row r="49" spans="1:16" s="3" customFormat="1" ht="12.75" x14ac:dyDescent="0.2">
      <c r="A49" s="10" t="s">
        <v>111</v>
      </c>
      <c r="B49" s="84">
        <v>211.19</v>
      </c>
      <c r="C49" s="84">
        <v>233.87</v>
      </c>
      <c r="D49" s="84">
        <v>204.25</v>
      </c>
      <c r="E49" s="94"/>
      <c r="F49" s="94"/>
      <c r="G49" s="94"/>
      <c r="H49" s="84">
        <v>114.66</v>
      </c>
      <c r="I49" s="109"/>
      <c r="J49" s="94"/>
      <c r="K49" s="138">
        <v>38.700000000000003</v>
      </c>
      <c r="L49" s="138">
        <v>38.36</v>
      </c>
      <c r="M49" s="6"/>
      <c r="N49" s="6"/>
      <c r="O49" s="6"/>
      <c r="P49" s="6"/>
    </row>
    <row r="50" spans="1:16" s="3" customFormat="1" ht="12.75" x14ac:dyDescent="0.2">
      <c r="A50" s="10" t="s">
        <v>109</v>
      </c>
      <c r="B50" s="84">
        <v>211.19</v>
      </c>
      <c r="C50" s="84">
        <v>233.87</v>
      </c>
      <c r="D50" s="84">
        <v>221.87</v>
      </c>
      <c r="E50" s="94"/>
      <c r="F50" s="94"/>
      <c r="G50" s="94"/>
      <c r="H50" s="84">
        <v>131.85</v>
      </c>
      <c r="I50" s="109"/>
      <c r="J50" s="138">
        <v>38.700000000000003</v>
      </c>
      <c r="K50" s="94"/>
      <c r="L50" s="94"/>
      <c r="M50" s="6"/>
      <c r="N50" s="6"/>
      <c r="O50" s="6"/>
      <c r="P50" s="6"/>
    </row>
    <row r="51" spans="1:16" s="3" customFormat="1" ht="12.75" x14ac:dyDescent="0.2">
      <c r="A51" s="12" t="s">
        <v>126</v>
      </c>
      <c r="B51" s="95"/>
      <c r="C51" s="95"/>
      <c r="D51" s="87"/>
      <c r="E51" s="95"/>
      <c r="F51" s="95"/>
      <c r="G51" s="95"/>
      <c r="H51" s="87"/>
      <c r="I51" s="92"/>
      <c r="J51" s="95"/>
      <c r="K51" s="137">
        <v>54.56</v>
      </c>
      <c r="L51" s="95"/>
      <c r="M51" s="6"/>
      <c r="N51" s="6"/>
      <c r="O51" s="6"/>
      <c r="P51" s="6"/>
    </row>
    <row r="52" spans="1:16" s="3" customFormat="1" ht="12.75" x14ac:dyDescent="0.2">
      <c r="A52" s="10" t="s">
        <v>112</v>
      </c>
      <c r="B52" s="84">
        <v>223.73</v>
      </c>
      <c r="C52" s="84">
        <v>246.4</v>
      </c>
      <c r="D52" s="84">
        <v>211.87</v>
      </c>
      <c r="E52" s="94"/>
      <c r="F52" s="94"/>
      <c r="G52" s="94"/>
      <c r="H52" s="84">
        <v>121.85</v>
      </c>
      <c r="I52" s="110"/>
      <c r="J52" s="138">
        <v>38.36</v>
      </c>
      <c r="K52" s="138">
        <v>38.700000000000003</v>
      </c>
      <c r="L52" s="94"/>
      <c r="M52" s="6"/>
      <c r="N52" s="6"/>
      <c r="O52" s="6"/>
      <c r="P52" s="6"/>
    </row>
    <row r="53" spans="1:16" s="3" customFormat="1" ht="12.75" x14ac:dyDescent="0.2">
      <c r="A53" s="10" t="s">
        <v>113</v>
      </c>
      <c r="B53" s="84">
        <v>307.11</v>
      </c>
      <c r="C53" s="84">
        <v>328.87</v>
      </c>
      <c r="D53" s="84">
        <v>320.83999999999997</v>
      </c>
      <c r="E53" s="94"/>
      <c r="F53" s="94"/>
      <c r="G53" s="94"/>
      <c r="H53" s="84">
        <v>243.18</v>
      </c>
      <c r="I53" s="110"/>
      <c r="J53" s="138">
        <v>106.29</v>
      </c>
      <c r="K53" s="138">
        <v>107.22</v>
      </c>
      <c r="L53" s="94"/>
      <c r="M53" s="6"/>
      <c r="N53" s="6"/>
      <c r="O53" s="6"/>
      <c r="P53" s="6"/>
    </row>
    <row r="54" spans="1:16" s="3" customFormat="1" ht="12.75" x14ac:dyDescent="0.2">
      <c r="A54" s="12" t="s">
        <v>110</v>
      </c>
      <c r="B54" s="95"/>
      <c r="C54" s="95"/>
      <c r="D54" s="87">
        <v>309.85000000000002</v>
      </c>
      <c r="E54" s="95"/>
      <c r="F54" s="95"/>
      <c r="G54" s="95"/>
      <c r="H54" s="95"/>
      <c r="I54" s="87">
        <v>114.14</v>
      </c>
      <c r="J54" s="95"/>
      <c r="K54" s="95"/>
      <c r="L54" s="95"/>
      <c r="M54" s="6"/>
      <c r="N54" s="6"/>
      <c r="O54" s="6"/>
      <c r="P54" s="6"/>
    </row>
    <row r="55" spans="1:16" ht="6.75" customHeight="1" x14ac:dyDescent="0.25">
      <c r="A55" s="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x14ac:dyDescent="0.25">
      <c r="A56" s="14" t="s">
        <v>140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5" customHeight="1" x14ac:dyDescent="0.25">
      <c r="A57" s="1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15" customHeight="1" x14ac:dyDescent="0.25">
      <c r="A58" s="240" t="s">
        <v>235</v>
      </c>
      <c r="B58" s="241"/>
      <c r="C58" s="241"/>
      <c r="D58" s="241"/>
      <c r="E58" s="242"/>
      <c r="F58" s="246" t="s">
        <v>1</v>
      </c>
      <c r="G58" s="247"/>
      <c r="H58" s="248"/>
      <c r="I58" s="56"/>
      <c r="J58" s="56"/>
      <c r="K58" s="56"/>
      <c r="L58" s="56"/>
      <c r="M58" s="56"/>
      <c r="N58" s="56"/>
    </row>
    <row r="59" spans="1:16" ht="30" customHeight="1" x14ac:dyDescent="0.25">
      <c r="A59" s="243"/>
      <c r="B59" s="244"/>
      <c r="C59" s="244"/>
      <c r="D59" s="244"/>
      <c r="E59" s="245"/>
      <c r="F59" s="249" t="s">
        <v>256</v>
      </c>
      <c r="G59" s="250"/>
      <c r="H59" s="251"/>
      <c r="I59" s="56"/>
      <c r="J59" s="56"/>
      <c r="K59" s="56"/>
      <c r="L59" s="56"/>
      <c r="M59" s="56"/>
      <c r="N59" s="56"/>
    </row>
    <row r="60" spans="1:16" ht="48" x14ac:dyDescent="0.25">
      <c r="A60" s="25" t="s">
        <v>0</v>
      </c>
      <c r="B60" s="278" t="s">
        <v>118</v>
      </c>
      <c r="C60" s="279"/>
      <c r="D60" s="279"/>
      <c r="E60" s="280"/>
      <c r="F60" s="77" t="s">
        <v>116</v>
      </c>
      <c r="G60" s="58" t="s">
        <v>120</v>
      </c>
      <c r="H60" s="58" t="s">
        <v>121</v>
      </c>
      <c r="I60" s="56"/>
      <c r="J60" s="56"/>
      <c r="K60" s="56"/>
      <c r="L60" s="56"/>
      <c r="M60" s="56"/>
      <c r="N60" s="56"/>
    </row>
    <row r="61" spans="1:16" s="3" customFormat="1" ht="12.75" x14ac:dyDescent="0.2">
      <c r="A61" s="10" t="s">
        <v>115</v>
      </c>
      <c r="B61" s="281" t="s">
        <v>117</v>
      </c>
      <c r="C61" s="282"/>
      <c r="D61" s="282"/>
      <c r="E61" s="283"/>
      <c r="F61" s="84">
        <v>54.68</v>
      </c>
      <c r="G61" s="84"/>
      <c r="H61" s="84"/>
      <c r="I61" s="6"/>
      <c r="J61" s="6"/>
      <c r="K61" s="6"/>
      <c r="L61" s="6"/>
      <c r="M61" s="6"/>
      <c r="N61" s="6"/>
    </row>
    <row r="62" spans="1:16" s="3" customFormat="1" ht="12.75" x14ac:dyDescent="0.2">
      <c r="A62" s="10" t="s">
        <v>119</v>
      </c>
      <c r="B62" s="252" t="s">
        <v>122</v>
      </c>
      <c r="C62" s="253"/>
      <c r="D62" s="253"/>
      <c r="E62" s="254"/>
      <c r="F62" s="84"/>
      <c r="G62" s="84">
        <v>272.79000000000002</v>
      </c>
      <c r="H62" s="84">
        <v>165.63</v>
      </c>
      <c r="I62" s="82"/>
      <c r="J62" s="6"/>
      <c r="K62" s="6"/>
      <c r="L62" s="6"/>
      <c r="M62" s="6"/>
      <c r="N62" s="6"/>
    </row>
    <row r="63" spans="1:16" s="3" customFormat="1" ht="12.75" x14ac:dyDescent="0.2">
      <c r="A63" s="12" t="s">
        <v>123</v>
      </c>
      <c r="B63" s="237" t="s">
        <v>124</v>
      </c>
      <c r="C63" s="238"/>
      <c r="D63" s="238"/>
      <c r="E63" s="239"/>
      <c r="F63" s="87"/>
      <c r="G63" s="87"/>
      <c r="H63" s="87">
        <v>78.650000000000006</v>
      </c>
      <c r="I63" s="82"/>
      <c r="J63" s="6"/>
      <c r="K63" s="6"/>
      <c r="L63" s="6"/>
      <c r="M63" s="6"/>
      <c r="N63" s="6"/>
    </row>
    <row r="64" spans="1:16" s="3" customFormat="1" ht="12.75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5">
      <c r="B65" s="2"/>
      <c r="C65" s="2"/>
      <c r="J65" s="2"/>
      <c r="K65" s="2"/>
      <c r="L65" s="2"/>
      <c r="M65" s="2"/>
      <c r="N65" s="2"/>
      <c r="O65" s="2"/>
    </row>
    <row r="66" spans="2:15" x14ac:dyDescent="0.25">
      <c r="B66" s="2"/>
      <c r="C66" s="2"/>
      <c r="J66" s="2"/>
      <c r="K66" s="2"/>
      <c r="L66" s="2"/>
      <c r="M66" s="2"/>
      <c r="N66" s="2"/>
      <c r="O66" s="2"/>
    </row>
    <row r="67" spans="2:15" x14ac:dyDescent="0.25">
      <c r="B67" s="2"/>
      <c r="C67" s="2"/>
      <c r="J67" s="2"/>
      <c r="K67" s="2"/>
      <c r="L67" s="2"/>
      <c r="M67" s="2"/>
      <c r="N67" s="2"/>
      <c r="O67" s="2"/>
    </row>
    <row r="68" spans="2:15" x14ac:dyDescent="0.25">
      <c r="B68" s="2"/>
      <c r="C68" s="2"/>
      <c r="J68" s="2"/>
      <c r="K68" s="2"/>
      <c r="L68" s="2"/>
      <c r="M68" s="2"/>
      <c r="N68" s="2"/>
      <c r="O68" s="2"/>
    </row>
    <row r="69" spans="2:15" x14ac:dyDescent="0.25">
      <c r="B69" s="2"/>
      <c r="C69" s="2"/>
      <c r="J69" s="2"/>
      <c r="K69" s="2"/>
      <c r="L69" s="2"/>
      <c r="M69" s="2"/>
      <c r="N69" s="2"/>
      <c r="O69" s="2"/>
    </row>
    <row r="70" spans="2:15" x14ac:dyDescent="0.25">
      <c r="B70" s="2"/>
      <c r="C70" s="2"/>
      <c r="J70" s="2"/>
      <c r="K70" s="2"/>
      <c r="L70" s="2"/>
      <c r="M70" s="2"/>
      <c r="N70" s="2"/>
      <c r="O70" s="2"/>
    </row>
    <row r="71" spans="2:15" x14ac:dyDescent="0.25">
      <c r="B71" s="2"/>
      <c r="C71" s="2"/>
      <c r="J71" s="2"/>
      <c r="K71" s="2"/>
      <c r="L71" s="2"/>
      <c r="M71" s="2"/>
      <c r="N71" s="2"/>
      <c r="O71" s="2"/>
    </row>
    <row r="72" spans="2:1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37">
    <mergeCell ref="U4:U5"/>
    <mergeCell ref="X4:X5"/>
    <mergeCell ref="B1:X1"/>
    <mergeCell ref="B2:O2"/>
    <mergeCell ref="O4:O5"/>
    <mergeCell ref="W4:W5"/>
    <mergeCell ref="V4:V5"/>
    <mergeCell ref="R4:R5"/>
    <mergeCell ref="S4:S5"/>
    <mergeCell ref="D4:D5"/>
    <mergeCell ref="B3:G3"/>
    <mergeCell ref="J4:J5"/>
    <mergeCell ref="K4:K5"/>
    <mergeCell ref="T4:T5"/>
    <mergeCell ref="L4:L5"/>
    <mergeCell ref="P4:P5"/>
    <mergeCell ref="A45:A47"/>
    <mergeCell ref="B45:C45"/>
    <mergeCell ref="D45:J45"/>
    <mergeCell ref="K45:L45"/>
    <mergeCell ref="F46:H46"/>
    <mergeCell ref="J46:L46"/>
    <mergeCell ref="F59:H59"/>
    <mergeCell ref="B60:E60"/>
    <mergeCell ref="B61:E61"/>
    <mergeCell ref="B62:E62"/>
    <mergeCell ref="B63:E63"/>
    <mergeCell ref="A58:E59"/>
    <mergeCell ref="F58:H58"/>
    <mergeCell ref="Q4:Q5"/>
    <mergeCell ref="A2:A5"/>
    <mergeCell ref="B4:B5"/>
    <mergeCell ref="C4:C5"/>
    <mergeCell ref="E4:E5"/>
    <mergeCell ref="I4:I5"/>
    <mergeCell ref="N4:N5"/>
    <mergeCell ref="F4:G4"/>
  </mergeCells>
  <printOptions horizontalCentered="1" verticalCentered="1"/>
  <pageMargins left="0.2" right="0.2" top="0.25" bottom="0.2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4"/>
  <sheetViews>
    <sheetView zoomScaleNormal="100" zoomScaleSheetLayoutView="55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/>
    </sheetView>
  </sheetViews>
  <sheetFormatPr defaultRowHeight="15" x14ac:dyDescent="0.25"/>
  <cols>
    <col min="1" max="1" width="37.28515625" customWidth="1"/>
    <col min="2" max="15" width="9.7109375" customWidth="1"/>
    <col min="16" max="17" width="11" bestFit="1" customWidth="1"/>
    <col min="18" max="24" width="9.7109375" customWidth="1"/>
  </cols>
  <sheetData>
    <row r="1" spans="1:24" x14ac:dyDescent="0.25">
      <c r="B1" s="266" t="s">
        <v>180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s="15" customFormat="1" ht="15" customHeight="1" x14ac:dyDescent="0.25">
      <c r="A2" s="230" t="s">
        <v>236</v>
      </c>
      <c r="B2" s="267" t="s">
        <v>238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P2" s="118" t="s">
        <v>225</v>
      </c>
      <c r="Q2" s="118" t="s">
        <v>239</v>
      </c>
      <c r="R2" s="119" t="s">
        <v>128</v>
      </c>
      <c r="S2" s="118"/>
      <c r="T2" s="119" t="s">
        <v>128</v>
      </c>
      <c r="U2" s="119" t="s">
        <v>128</v>
      </c>
      <c r="V2" s="118" t="s">
        <v>240</v>
      </c>
      <c r="W2" s="118" t="s">
        <v>241</v>
      </c>
      <c r="X2" s="118" t="s">
        <v>226</v>
      </c>
    </row>
    <row r="3" spans="1:24" s="15" customFormat="1" ht="19.149999999999999" customHeight="1" x14ac:dyDescent="0.25">
      <c r="A3" s="231"/>
      <c r="B3" s="270" t="s">
        <v>242</v>
      </c>
      <c r="C3" s="271"/>
      <c r="D3" s="271"/>
      <c r="E3" s="271"/>
      <c r="F3" s="271"/>
      <c r="G3" s="272"/>
      <c r="H3" s="134" t="s">
        <v>128</v>
      </c>
      <c r="I3" s="134" t="s">
        <v>128</v>
      </c>
      <c r="J3" s="134" t="s">
        <v>128</v>
      </c>
      <c r="K3" s="134" t="s">
        <v>128</v>
      </c>
      <c r="L3" s="135" t="s">
        <v>128</v>
      </c>
      <c r="M3" s="120" t="s">
        <v>243</v>
      </c>
      <c r="N3" s="121" t="s">
        <v>244</v>
      </c>
      <c r="O3" s="121" t="s">
        <v>245</v>
      </c>
      <c r="P3" s="121" t="s">
        <v>246</v>
      </c>
      <c r="Q3" s="121" t="s">
        <v>247</v>
      </c>
      <c r="R3" s="121" t="s">
        <v>248</v>
      </c>
      <c r="S3" s="121" t="s">
        <v>249</v>
      </c>
      <c r="T3" s="122" t="s">
        <v>250</v>
      </c>
      <c r="U3" s="121" t="s">
        <v>251</v>
      </c>
      <c r="V3" s="123" t="s">
        <v>128</v>
      </c>
      <c r="W3" s="121" t="s">
        <v>252</v>
      </c>
      <c r="X3" s="123" t="s">
        <v>128</v>
      </c>
    </row>
    <row r="4" spans="1:24" s="1" customFormat="1" ht="38.25" customHeight="1" x14ac:dyDescent="0.25">
      <c r="A4" s="231"/>
      <c r="B4" s="233" t="s">
        <v>87</v>
      </c>
      <c r="C4" s="234" t="s">
        <v>86</v>
      </c>
      <c r="D4" s="234" t="s">
        <v>191</v>
      </c>
      <c r="E4" s="234" t="s">
        <v>85</v>
      </c>
      <c r="F4" s="235" t="s">
        <v>197</v>
      </c>
      <c r="G4" s="236"/>
      <c r="H4" s="100" t="s">
        <v>2</v>
      </c>
      <c r="I4" s="228" t="s">
        <v>8</v>
      </c>
      <c r="J4" s="228" t="s">
        <v>88</v>
      </c>
      <c r="K4" s="228" t="s">
        <v>4</v>
      </c>
      <c r="L4" s="228" t="s">
        <v>10</v>
      </c>
      <c r="M4" s="100" t="s">
        <v>89</v>
      </c>
      <c r="N4" s="228" t="s">
        <v>90</v>
      </c>
      <c r="O4" s="228" t="s">
        <v>193</v>
      </c>
      <c r="P4" s="228" t="s">
        <v>82</v>
      </c>
      <c r="Q4" s="228" t="s">
        <v>134</v>
      </c>
      <c r="R4" s="228" t="s">
        <v>132</v>
      </c>
      <c r="S4" s="228" t="s">
        <v>190</v>
      </c>
      <c r="T4" s="228" t="s">
        <v>200</v>
      </c>
      <c r="U4" s="228" t="s">
        <v>201</v>
      </c>
      <c r="V4" s="228" t="s">
        <v>177</v>
      </c>
      <c r="W4" s="228" t="s">
        <v>186</v>
      </c>
      <c r="X4" s="228" t="s">
        <v>120</v>
      </c>
    </row>
    <row r="5" spans="1:24" s="1" customFormat="1" ht="45" x14ac:dyDescent="0.25">
      <c r="A5" s="232"/>
      <c r="B5" s="233"/>
      <c r="C5" s="234"/>
      <c r="D5" s="234"/>
      <c r="E5" s="234"/>
      <c r="F5" s="115" t="s">
        <v>85</v>
      </c>
      <c r="G5" s="115" t="s">
        <v>185</v>
      </c>
      <c r="H5" s="100" t="s">
        <v>74</v>
      </c>
      <c r="I5" s="229"/>
      <c r="J5" s="229"/>
      <c r="K5" s="229"/>
      <c r="L5" s="229"/>
      <c r="M5" s="100" t="s">
        <v>183</v>
      </c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</row>
    <row r="6" spans="1:24" s="3" customFormat="1" ht="12.75" x14ac:dyDescent="0.2">
      <c r="A6" s="8" t="s">
        <v>91</v>
      </c>
      <c r="B6" s="7">
        <f>'So Mtn NGL bbls'!B6/42</f>
        <v>18.819761904761904</v>
      </c>
      <c r="C6" s="7">
        <f>'So Mtn NGL bbls'!C6/42</f>
        <v>18.819761904761904</v>
      </c>
      <c r="D6" s="7">
        <f>'So Mtn NGL bbls'!D6/42</f>
        <v>18.819761904761904</v>
      </c>
      <c r="E6" s="7">
        <f>'So Mtn NGL bbls'!E6/42</f>
        <v>19.708333333333332</v>
      </c>
      <c r="F6" s="7">
        <f>'So Mtn NGL bbls'!F6/42</f>
        <v>20.544047619047621</v>
      </c>
      <c r="G6" s="7">
        <f>'So Mtn NGL bbls'!G6/42</f>
        <v>19.65547619047619</v>
      </c>
      <c r="H6" s="7">
        <f>'So Mtn NGL bbls'!H6/42</f>
        <v>19.075476190476188</v>
      </c>
      <c r="I6" s="7">
        <f>'So Mtn NGL bbls'!I6/42</f>
        <v>18.278571428571428</v>
      </c>
      <c r="J6" s="7">
        <f>'So Mtn NGL bbls'!J6/42</f>
        <v>17.572857142857142</v>
      </c>
      <c r="K6" s="7">
        <f>'So Mtn NGL bbls'!K6/42</f>
        <v>17.400714285714287</v>
      </c>
      <c r="L6" s="7">
        <f>'So Mtn NGL bbls'!L6/42</f>
        <v>19.576428571428572</v>
      </c>
      <c r="M6" s="7">
        <f>'So Mtn NGL bbls'!M6/42</f>
        <v>6.7242857142857151</v>
      </c>
      <c r="N6" s="7">
        <f>'So Mtn NGL bbls'!N6/42</f>
        <v>6.7242857142857151</v>
      </c>
      <c r="O6" s="7">
        <f>'So Mtn NGL bbls'!O6/42</f>
        <v>17.772380952380953</v>
      </c>
      <c r="P6" s="83">
        <f>'So Mtn NGL bbls'!P6/42</f>
        <v>21.017380952380954</v>
      </c>
      <c r="Q6" s="7">
        <f>'So Mtn NGL bbls'!Q6/42</f>
        <v>0</v>
      </c>
      <c r="R6" s="7">
        <f>'So Mtn NGL bbls'!R6/42</f>
        <v>0</v>
      </c>
      <c r="S6" s="7">
        <f>'So Mtn NGL bbls'!S6/42</f>
        <v>0</v>
      </c>
      <c r="T6" s="7">
        <f>'So Mtn NGL bbls'!T6/42</f>
        <v>0</v>
      </c>
      <c r="U6" s="7">
        <f>'So Mtn NGL bbls'!U6/42</f>
        <v>0</v>
      </c>
      <c r="V6" s="74">
        <f>'So Mtn NGL bbls'!V6/42</f>
        <v>12.617857142857144</v>
      </c>
      <c r="W6" s="74">
        <f>'So Mtn NGL bbls'!W6/42</f>
        <v>20.351190476190474</v>
      </c>
      <c r="X6" s="74">
        <f>'So Mtn NGL bbls'!X6/42</f>
        <v>32.878809523809522</v>
      </c>
    </row>
    <row r="7" spans="1:24" s="3" customFormat="1" ht="12.75" x14ac:dyDescent="0.2">
      <c r="A7" s="10" t="s">
        <v>92</v>
      </c>
      <c r="B7" s="9">
        <f>'So Mtn NGL bbls'!B7/42</f>
        <v>18.088571428571431</v>
      </c>
      <c r="C7" s="9">
        <f>'So Mtn NGL bbls'!C7/42</f>
        <v>18.088571428571431</v>
      </c>
      <c r="D7" s="9">
        <f>'So Mtn NGL bbls'!D7/42</f>
        <v>18.088571428571431</v>
      </c>
      <c r="E7" s="9">
        <f>'So Mtn NGL bbls'!E7/42</f>
        <v>18.977142857142855</v>
      </c>
      <c r="F7" s="9">
        <f>'So Mtn NGL bbls'!F7/42</f>
        <v>19.812857142857144</v>
      </c>
      <c r="G7" s="9">
        <f>'So Mtn NGL bbls'!G7/42</f>
        <v>18.924285714285716</v>
      </c>
      <c r="H7" s="9">
        <f>'So Mtn NGL bbls'!H7/42</f>
        <v>18.67761904761905</v>
      </c>
      <c r="I7" s="9">
        <f>'So Mtn NGL bbls'!I7/42</f>
        <v>17.88095238095238</v>
      </c>
      <c r="J7" s="9">
        <f>'So Mtn NGL bbls'!J7/42</f>
        <v>17.175238095238097</v>
      </c>
      <c r="K7" s="9">
        <f>'So Mtn NGL bbls'!K7/42</f>
        <v>17.003571428571426</v>
      </c>
      <c r="L7" s="9">
        <f>'So Mtn NGL bbls'!L7/42</f>
        <v>19.178571428571427</v>
      </c>
      <c r="M7" s="9">
        <f>'So Mtn NGL bbls'!M7/42</f>
        <v>5.993095238095238</v>
      </c>
      <c r="N7" s="9">
        <f>'So Mtn NGL bbls'!N7/42</f>
        <v>5.993095238095238</v>
      </c>
      <c r="O7" s="9">
        <f>'So Mtn NGL bbls'!O7/42</f>
        <v>0</v>
      </c>
      <c r="P7" s="84">
        <f>'So Mtn NGL bbls'!P7/42</f>
        <v>20.286190476190477</v>
      </c>
      <c r="Q7" s="9">
        <f>'So Mtn NGL bbls'!Q7/42</f>
        <v>0</v>
      </c>
      <c r="R7" s="9">
        <f>'So Mtn NGL bbls'!R7/42</f>
        <v>0</v>
      </c>
      <c r="S7" s="9">
        <f>'So Mtn NGL bbls'!S7/42</f>
        <v>0</v>
      </c>
      <c r="T7" s="9">
        <f>'So Mtn NGL bbls'!T7/42</f>
        <v>0</v>
      </c>
      <c r="U7" s="9">
        <f>'So Mtn NGL bbls'!U7/42</f>
        <v>0</v>
      </c>
      <c r="V7" s="18">
        <f>'So Mtn NGL bbls'!V7/42</f>
        <v>11.887380952380951</v>
      </c>
      <c r="W7" s="18">
        <f>'So Mtn NGL bbls'!W7/42</f>
        <v>19.619999999999997</v>
      </c>
      <c r="X7" s="18">
        <f>'So Mtn NGL bbls'!X7/42</f>
        <v>32.480952380952381</v>
      </c>
    </row>
    <row r="8" spans="1:24" s="3" customFormat="1" ht="12.75" x14ac:dyDescent="0.2">
      <c r="A8" s="10" t="s">
        <v>93</v>
      </c>
      <c r="B8" s="16">
        <f>'So Mtn NGL bbls'!B8/42</f>
        <v>5.5354761904761904</v>
      </c>
      <c r="C8" s="16">
        <f>'So Mtn NGL bbls'!C8/42</f>
        <v>5.5354761904761904</v>
      </c>
      <c r="D8" s="16">
        <f>'So Mtn NGL bbls'!D8/42</f>
        <v>5.5354761904761904</v>
      </c>
      <c r="E8" s="16">
        <f>'So Mtn NGL bbls'!E8/42</f>
        <v>6.4240476190476192</v>
      </c>
      <c r="F8" s="16">
        <f>'So Mtn NGL bbls'!F8/42</f>
        <v>7.2597619047619055</v>
      </c>
      <c r="G8" s="16">
        <f>'So Mtn NGL bbls'!G8/42</f>
        <v>6.3711904761904758</v>
      </c>
      <c r="H8" s="9">
        <f>'So Mtn NGL bbls'!H8/42</f>
        <v>7.7302380952380956</v>
      </c>
      <c r="I8" s="9">
        <f>'So Mtn NGL bbls'!I8/42</f>
        <v>6.932380952380953</v>
      </c>
      <c r="J8" s="9">
        <f>'So Mtn NGL bbls'!J8/42</f>
        <v>6.2266666666666666</v>
      </c>
      <c r="K8" s="9">
        <f>'So Mtn NGL bbls'!K8/42</f>
        <v>6.0549999999999997</v>
      </c>
      <c r="L8" s="9">
        <f>'So Mtn NGL bbls'!L8/42</f>
        <v>8.2304761904761907</v>
      </c>
      <c r="M8" s="9">
        <f>'So Mtn NGL bbls'!M8/42</f>
        <v>0</v>
      </c>
      <c r="N8" s="9">
        <f>'So Mtn NGL bbls'!N8/42</f>
        <v>0</v>
      </c>
      <c r="O8" s="9">
        <f>'So Mtn NGL bbls'!O8/42</f>
        <v>0</v>
      </c>
      <c r="P8" s="94">
        <f>'So Mtn NGL bbls'!P8/42</f>
        <v>0</v>
      </c>
      <c r="Q8" s="16">
        <f>'So Mtn NGL bbls'!Q8/42</f>
        <v>4.9402380952380955</v>
      </c>
      <c r="R8" s="9">
        <f>'So Mtn NGL bbls'!R8/42</f>
        <v>0</v>
      </c>
      <c r="S8" s="16">
        <f>'So Mtn NGL bbls'!S8/42</f>
        <v>5.7938095238095242</v>
      </c>
      <c r="T8" s="16">
        <f>'So Mtn NGL bbls'!T8/42</f>
        <v>5.2497619047619049</v>
      </c>
      <c r="U8" s="16">
        <f>'So Mtn NGL bbls'!U8/42</f>
        <v>5.5426190476190476</v>
      </c>
      <c r="V8" s="18">
        <f>'So Mtn NGL bbls'!V8/42</f>
        <v>0</v>
      </c>
      <c r="W8" s="16">
        <f>'So Mtn NGL bbls'!W8/42</f>
        <v>6.9952380952380953</v>
      </c>
      <c r="X8" s="18">
        <f>'So Mtn NGL bbls'!X8/42</f>
        <v>21.533571428571427</v>
      </c>
    </row>
    <row r="9" spans="1:24" s="3" customFormat="1" ht="12.75" x14ac:dyDescent="0.2">
      <c r="A9" s="10" t="s">
        <v>189</v>
      </c>
      <c r="B9" s="16">
        <f>'So Mtn NGL bbls'!B9/42</f>
        <v>5.708333333333333</v>
      </c>
      <c r="C9" s="16">
        <f>'So Mtn NGL bbls'!C9/42</f>
        <v>5.708333333333333</v>
      </c>
      <c r="D9" s="16">
        <f>'So Mtn NGL bbls'!D9/42</f>
        <v>5.708333333333333</v>
      </c>
      <c r="E9" s="16">
        <f>'So Mtn NGL bbls'!E9/42</f>
        <v>0</v>
      </c>
      <c r="F9" s="9">
        <f>'So Mtn NGL bbls'!F9/42</f>
        <v>0</v>
      </c>
      <c r="G9" s="9">
        <f>'So Mtn NGL bbls'!G9/42</f>
        <v>0</v>
      </c>
      <c r="H9" s="9">
        <f>'So Mtn NGL bbls'!H9/42</f>
        <v>0</v>
      </c>
      <c r="I9" s="9">
        <f>'So Mtn NGL bbls'!I9/42</f>
        <v>0</v>
      </c>
      <c r="J9" s="9">
        <f>'So Mtn NGL bbls'!J9/42</f>
        <v>0</v>
      </c>
      <c r="K9" s="9">
        <f>'So Mtn NGL bbls'!K9/42</f>
        <v>0</v>
      </c>
      <c r="L9" s="9">
        <f>'So Mtn NGL bbls'!L9/42</f>
        <v>0</v>
      </c>
      <c r="M9" s="9">
        <f>'So Mtn NGL bbls'!M9/42</f>
        <v>0</v>
      </c>
      <c r="N9" s="9">
        <f>'So Mtn NGL bbls'!N9/42</f>
        <v>0</v>
      </c>
      <c r="O9" s="9">
        <f>'So Mtn NGL bbls'!O9/42</f>
        <v>0</v>
      </c>
      <c r="P9" s="84">
        <f>'So Mtn NGL bbls'!P9/42</f>
        <v>0</v>
      </c>
      <c r="Q9" s="9">
        <f>'So Mtn NGL bbls'!Q9/42</f>
        <v>0</v>
      </c>
      <c r="R9" s="9">
        <f>'So Mtn NGL bbls'!R9/42</f>
        <v>0</v>
      </c>
      <c r="S9" s="16">
        <f>'So Mtn NGL bbls'!S9/42</f>
        <v>5.9666666666666668</v>
      </c>
      <c r="T9" s="9">
        <f>'So Mtn NGL bbls'!T9/42</f>
        <v>0</v>
      </c>
      <c r="U9" s="9">
        <f>'So Mtn NGL bbls'!U9/42</f>
        <v>0</v>
      </c>
      <c r="V9" s="9">
        <f>'So Mtn NGL bbls'!V9/42</f>
        <v>0</v>
      </c>
      <c r="W9" s="9">
        <f>'So Mtn NGL bbls'!W9/42</f>
        <v>0</v>
      </c>
      <c r="X9" s="18">
        <f>'So Mtn NGL bbls'!X9/42</f>
        <v>0</v>
      </c>
    </row>
    <row r="10" spans="1:24" s="13" customFormat="1" ht="12.75" x14ac:dyDescent="0.2">
      <c r="A10" s="54" t="s">
        <v>135</v>
      </c>
      <c r="B10" s="19">
        <f>'So Mtn NGL bbls'!B10/42</f>
        <v>5.5354761904761904</v>
      </c>
      <c r="C10" s="19">
        <f>'So Mtn NGL bbls'!C10/42</f>
        <v>5.5354761904761904</v>
      </c>
      <c r="D10" s="19">
        <f>'So Mtn NGL bbls'!D10/42</f>
        <v>5.5354761904761904</v>
      </c>
      <c r="E10" s="19">
        <f>'So Mtn NGL bbls'!E10/42</f>
        <v>6.4240476190476192</v>
      </c>
      <c r="F10" s="19">
        <f>'So Mtn NGL bbls'!F10/42</f>
        <v>7.2597619047619055</v>
      </c>
      <c r="G10" s="19">
        <f>'So Mtn NGL bbls'!G10/42</f>
        <v>6.3711904761904758</v>
      </c>
      <c r="H10" s="55">
        <f>'So Mtn NGL bbls'!H10/42</f>
        <v>7.7302380952380956</v>
      </c>
      <c r="I10" s="55">
        <f>'So Mtn NGL bbls'!I10/42</f>
        <v>6.932380952380953</v>
      </c>
      <c r="J10" s="55">
        <f>'So Mtn NGL bbls'!J10/42</f>
        <v>6.2266666666666666</v>
      </c>
      <c r="K10" s="55">
        <f>'So Mtn NGL bbls'!K10/42</f>
        <v>6.0549999999999997</v>
      </c>
      <c r="L10" s="55">
        <f>'So Mtn NGL bbls'!L10/42</f>
        <v>8.2304761904761907</v>
      </c>
      <c r="M10" s="55">
        <f>'So Mtn NGL bbls'!M10/42</f>
        <v>0</v>
      </c>
      <c r="N10" s="55">
        <f>'So Mtn NGL bbls'!N10/42</f>
        <v>0</v>
      </c>
      <c r="O10" s="55">
        <f>'So Mtn NGL bbls'!O10/42</f>
        <v>0</v>
      </c>
      <c r="P10" s="81">
        <f>'So Mtn NGL bbls'!P10/42</f>
        <v>3.5792857142857146</v>
      </c>
      <c r="Q10" s="19">
        <f>'So Mtn NGL bbls'!Q10/42</f>
        <v>4.9402380952380955</v>
      </c>
      <c r="R10" s="55">
        <f>'So Mtn NGL bbls'!R10/42</f>
        <v>0</v>
      </c>
      <c r="S10" s="55">
        <f>'So Mtn NGL bbls'!S10/42</f>
        <v>0</v>
      </c>
      <c r="T10" s="19">
        <f>'So Mtn NGL bbls'!T10/42</f>
        <v>5.2497619047619049</v>
      </c>
      <c r="U10" s="19">
        <f>'So Mtn NGL bbls'!U10/42</f>
        <v>5.5426190476190476</v>
      </c>
      <c r="V10" s="55">
        <f>'So Mtn NGL bbls'!V10/42</f>
        <v>0</v>
      </c>
      <c r="W10" s="55">
        <f>'So Mtn NGL bbls'!W10/42</f>
        <v>0</v>
      </c>
      <c r="X10" s="55">
        <f>'So Mtn NGL bbls'!X10/42</f>
        <v>21.533571428571427</v>
      </c>
    </row>
    <row r="11" spans="1:24" s="13" customFormat="1" ht="12.75" x14ac:dyDescent="0.2">
      <c r="A11" s="17" t="s">
        <v>4</v>
      </c>
      <c r="B11" s="18">
        <f>'So Mtn NGL bbls'!B11/42</f>
        <v>6.7200000000000006</v>
      </c>
      <c r="C11" s="18">
        <f>'So Mtn NGL bbls'!C11/42</f>
        <v>6.7200000000000006</v>
      </c>
      <c r="D11" s="18">
        <f>'So Mtn NGL bbls'!D11/42</f>
        <v>6.7200000000000006</v>
      </c>
      <c r="E11" s="18">
        <f>'So Mtn NGL bbls'!E11/42</f>
        <v>0</v>
      </c>
      <c r="F11" s="18">
        <f>'So Mtn NGL bbls'!F11/42</f>
        <v>0</v>
      </c>
      <c r="G11" s="18">
        <f>'So Mtn NGL bbls'!G11/42</f>
        <v>0</v>
      </c>
      <c r="H11" s="18">
        <f>'So Mtn NGL bbls'!H11/42</f>
        <v>0</v>
      </c>
      <c r="I11" s="18">
        <f>'So Mtn NGL bbls'!I11/42</f>
        <v>0</v>
      </c>
      <c r="J11" s="18">
        <f>'So Mtn NGL bbls'!J11/42</f>
        <v>0</v>
      </c>
      <c r="K11" s="18">
        <f>'So Mtn NGL bbls'!K11/42</f>
        <v>0</v>
      </c>
      <c r="L11" s="18">
        <f>'So Mtn NGL bbls'!L11/42</f>
        <v>0</v>
      </c>
      <c r="M11" s="18">
        <f>'So Mtn NGL bbls'!M11/42</f>
        <v>0</v>
      </c>
      <c r="N11" s="18">
        <f>'So Mtn NGL bbls'!N11/42</f>
        <v>0</v>
      </c>
      <c r="O11" s="18">
        <f>'So Mtn NGL bbls'!O11/42</f>
        <v>0</v>
      </c>
      <c r="P11" s="85">
        <f>'So Mtn NGL bbls'!P11/42</f>
        <v>0</v>
      </c>
      <c r="Q11" s="18">
        <f>'So Mtn NGL bbls'!Q11/42</f>
        <v>0</v>
      </c>
      <c r="R11" s="18">
        <f>'So Mtn NGL bbls'!R11/42</f>
        <v>0</v>
      </c>
      <c r="S11" s="18">
        <f>'So Mtn NGL bbls'!S11/42</f>
        <v>0</v>
      </c>
      <c r="T11" s="18">
        <f>'So Mtn NGL bbls'!T11/42</f>
        <v>0</v>
      </c>
      <c r="U11" s="18">
        <f>'So Mtn NGL bbls'!U11/42</f>
        <v>0</v>
      </c>
      <c r="V11" s="18">
        <f>'So Mtn NGL bbls'!V11/42</f>
        <v>0</v>
      </c>
      <c r="W11" s="18">
        <f>'So Mtn NGL bbls'!W11/42</f>
        <v>0</v>
      </c>
      <c r="X11" s="18">
        <f>'So Mtn NGL bbls'!X11/42</f>
        <v>0</v>
      </c>
    </row>
    <row r="12" spans="1:24" s="3" customFormat="1" ht="12.75" x14ac:dyDescent="0.2">
      <c r="A12" s="10" t="s">
        <v>130</v>
      </c>
      <c r="B12" s="16">
        <f>'So Mtn NGL bbls'!B12/42</f>
        <v>0.90880952380952384</v>
      </c>
      <c r="C12" s="16">
        <f>'So Mtn NGL bbls'!C12/42</f>
        <v>0.90880952380952384</v>
      </c>
      <c r="D12" s="16">
        <f>'So Mtn NGL bbls'!D12/42</f>
        <v>1.6478571428571427</v>
      </c>
      <c r="E12" s="16">
        <f>'So Mtn NGL bbls'!E12/42</f>
        <v>2.1678571428571427</v>
      </c>
      <c r="F12" s="16">
        <f>'So Mtn NGL bbls'!F12/42</f>
        <v>2.6330952380952382</v>
      </c>
      <c r="G12" s="16">
        <f>'So Mtn NGL bbls'!G12/42</f>
        <v>1.7445238095238094</v>
      </c>
      <c r="H12" s="9">
        <f>'So Mtn NGL bbls'!H12/42</f>
        <v>0</v>
      </c>
      <c r="I12" s="9">
        <f>'So Mtn NGL bbls'!I12/42</f>
        <v>0</v>
      </c>
      <c r="J12" s="9">
        <f>'So Mtn NGL bbls'!J12/42</f>
        <v>0</v>
      </c>
      <c r="K12" s="9">
        <f>'So Mtn NGL bbls'!K12/42</f>
        <v>0</v>
      </c>
      <c r="L12" s="9">
        <f>'So Mtn NGL bbls'!L12/42</f>
        <v>0</v>
      </c>
      <c r="M12" s="9">
        <f>'So Mtn NGL bbls'!M12/42</f>
        <v>0</v>
      </c>
      <c r="N12" s="9">
        <f>'So Mtn NGL bbls'!N12/42</f>
        <v>0</v>
      </c>
      <c r="O12" s="9">
        <f>'So Mtn NGL bbls'!O12/42</f>
        <v>0</v>
      </c>
      <c r="P12" s="86">
        <f>'So Mtn NGL bbls'!P12/42</f>
        <v>1.6871428571428571</v>
      </c>
      <c r="Q12" s="9">
        <f>'So Mtn NGL bbls'!Q12/42</f>
        <v>0</v>
      </c>
      <c r="R12" s="9">
        <f>'So Mtn NGL bbls'!R12/42</f>
        <v>0</v>
      </c>
      <c r="S12" s="16">
        <f>'So Mtn NGL bbls'!S12/42</f>
        <v>1.1671428571428573</v>
      </c>
      <c r="T12" s="9">
        <f>'So Mtn NGL bbls'!T12/42</f>
        <v>0</v>
      </c>
      <c r="U12" s="9">
        <f>'So Mtn NGL bbls'!U12/42</f>
        <v>0</v>
      </c>
      <c r="V12" s="18">
        <f>'So Mtn NGL bbls'!V12/42</f>
        <v>0</v>
      </c>
      <c r="W12" s="16">
        <f>'So Mtn NGL bbls'!W12/42</f>
        <v>2.3004761904761906</v>
      </c>
      <c r="X12" s="18">
        <f>'So Mtn NGL bbls'!X12/42</f>
        <v>0</v>
      </c>
    </row>
    <row r="13" spans="1:24" s="3" customFormat="1" ht="12.75" x14ac:dyDescent="0.2">
      <c r="A13" s="10" t="s">
        <v>184</v>
      </c>
      <c r="B13" s="16">
        <f>'So Mtn NGL bbls'!B13/42</f>
        <v>0.90880952380952384</v>
      </c>
      <c r="C13" s="16">
        <f>'So Mtn NGL bbls'!C13/42</f>
        <v>0.90880952380952384</v>
      </c>
      <c r="D13" s="16">
        <f>'So Mtn NGL bbls'!D13/42</f>
        <v>1.6478571428571427</v>
      </c>
      <c r="E13" s="16">
        <f>'So Mtn NGL bbls'!E13/42</f>
        <v>2.1678571428571427</v>
      </c>
      <c r="F13" s="9">
        <f>'So Mtn NGL bbls'!F13/42</f>
        <v>0</v>
      </c>
      <c r="G13" s="9">
        <f>'So Mtn NGL bbls'!G13/42</f>
        <v>0</v>
      </c>
      <c r="H13" s="9">
        <f>'So Mtn NGL bbls'!H13/42</f>
        <v>0</v>
      </c>
      <c r="I13" s="9">
        <f>'So Mtn NGL bbls'!I13/42</f>
        <v>0</v>
      </c>
      <c r="J13" s="9">
        <f>'So Mtn NGL bbls'!J13/42</f>
        <v>0</v>
      </c>
      <c r="K13" s="9">
        <f>'So Mtn NGL bbls'!K13/42</f>
        <v>0</v>
      </c>
      <c r="L13" s="9">
        <f>'So Mtn NGL bbls'!L13/42</f>
        <v>0</v>
      </c>
      <c r="M13" s="9">
        <f>'So Mtn NGL bbls'!M13/42</f>
        <v>0</v>
      </c>
      <c r="N13" s="9">
        <f>'So Mtn NGL bbls'!N13/42</f>
        <v>0</v>
      </c>
      <c r="O13" s="9">
        <f>'So Mtn NGL bbls'!O13/42</f>
        <v>0</v>
      </c>
      <c r="P13" s="85">
        <f>'So Mtn NGL bbls'!P13/42</f>
        <v>0</v>
      </c>
      <c r="Q13" s="9">
        <f>'So Mtn NGL bbls'!Q13/42</f>
        <v>0</v>
      </c>
      <c r="R13" s="9">
        <f>'So Mtn NGL bbls'!R13/42</f>
        <v>0</v>
      </c>
      <c r="S13" s="16">
        <f>'So Mtn NGL bbls'!S13/42</f>
        <v>1.1671428571428573</v>
      </c>
      <c r="T13" s="9">
        <f>'So Mtn NGL bbls'!T13/42</f>
        <v>0</v>
      </c>
      <c r="U13" s="9">
        <f>'So Mtn NGL bbls'!U13/42</f>
        <v>0</v>
      </c>
      <c r="V13" s="18">
        <f>'So Mtn NGL bbls'!V13/42</f>
        <v>0</v>
      </c>
      <c r="W13" s="16">
        <f>'So Mtn NGL bbls'!W13/42</f>
        <v>2.3004761904761906</v>
      </c>
      <c r="X13" s="18">
        <f>'So Mtn NGL bbls'!X13/42</f>
        <v>0</v>
      </c>
    </row>
    <row r="14" spans="1:24" s="3" customFormat="1" ht="12.75" x14ac:dyDescent="0.2">
      <c r="A14" s="10" t="s">
        <v>90</v>
      </c>
      <c r="B14" s="16">
        <f>'So Mtn NGL bbls'!B14/42</f>
        <v>12.095476190476191</v>
      </c>
      <c r="C14" s="16">
        <f>'So Mtn NGL bbls'!C14/42</f>
        <v>12.095476190476191</v>
      </c>
      <c r="D14" s="16">
        <f>'So Mtn NGL bbls'!D14/42</f>
        <v>12.095476190476191</v>
      </c>
      <c r="E14" s="16">
        <f>'So Mtn NGL bbls'!E14/42</f>
        <v>13.383095238095239</v>
      </c>
      <c r="F14" s="16">
        <f>'So Mtn NGL bbls'!F14/42</f>
        <v>13.819761904761904</v>
      </c>
      <c r="G14" s="16">
        <f>'So Mtn NGL bbls'!G14/42</f>
        <v>12.931190476190476</v>
      </c>
      <c r="H14" s="9">
        <f>'So Mtn NGL bbls'!H14/42</f>
        <v>13.491190476190477</v>
      </c>
      <c r="I14" s="9">
        <f>'So Mtn NGL bbls'!I14/42</f>
        <v>12.694285714285714</v>
      </c>
      <c r="J14" s="9">
        <f>'So Mtn NGL bbls'!J14/42</f>
        <v>11.988571428571428</v>
      </c>
      <c r="K14" s="9">
        <f>'So Mtn NGL bbls'!K14/42</f>
        <v>11.816190476190476</v>
      </c>
      <c r="L14" s="9">
        <f>'So Mtn NGL bbls'!L14/42</f>
        <v>13.991666666666665</v>
      </c>
      <c r="M14" s="16">
        <f>'So Mtn NGL bbls'!M14/42</f>
        <v>1.0707142857142857</v>
      </c>
      <c r="N14" s="9">
        <f>'So Mtn NGL bbls'!N14/42</f>
        <v>0</v>
      </c>
      <c r="O14" s="16">
        <f>'So Mtn NGL bbls'!O14/42</f>
        <v>11.048095238095238</v>
      </c>
      <c r="P14" s="86">
        <f>'So Mtn NGL bbls'!P14/42</f>
        <v>14.293095238095237</v>
      </c>
      <c r="Q14" s="9">
        <f>'So Mtn NGL bbls'!Q14/42</f>
        <v>0</v>
      </c>
      <c r="R14" s="9">
        <f>'So Mtn NGL bbls'!R14/42</f>
        <v>0</v>
      </c>
      <c r="S14" s="16">
        <f>'So Mtn NGL bbls'!S14/42</f>
        <v>12.353809523809524</v>
      </c>
      <c r="T14" s="16">
        <f>'So Mtn NGL bbls'!T14/42</f>
        <v>11.809761904761904</v>
      </c>
      <c r="U14" s="16">
        <f>'So Mtn NGL bbls'!U14/42</f>
        <v>12.102619047619047</v>
      </c>
      <c r="V14" s="18">
        <f>'So Mtn NGL bbls'!V14/42</f>
        <v>5.8935714285714287</v>
      </c>
      <c r="W14" s="16">
        <f>'So Mtn NGL bbls'!W14/42</f>
        <v>13.626904761904763</v>
      </c>
      <c r="X14" s="18">
        <f>'So Mtn NGL bbls'!X14/42</f>
        <v>27.294523809523806</v>
      </c>
    </row>
    <row r="15" spans="1:24" s="3" customFormat="1" ht="12.75" x14ac:dyDescent="0.2">
      <c r="A15" s="12" t="s">
        <v>95</v>
      </c>
      <c r="B15" s="11">
        <f>'So Mtn NGL bbls'!B15/42</f>
        <v>12.095476190476191</v>
      </c>
      <c r="C15" s="11">
        <f>'So Mtn NGL bbls'!C15/42</f>
        <v>12.095476190476191</v>
      </c>
      <c r="D15" s="11">
        <f>'So Mtn NGL bbls'!D15/42</f>
        <v>12.095476190476191</v>
      </c>
      <c r="E15" s="11">
        <f>'So Mtn NGL bbls'!E15/42</f>
        <v>12.984047619047621</v>
      </c>
      <c r="F15" s="11">
        <f>'So Mtn NGL bbls'!F15/42</f>
        <v>13.819761904761904</v>
      </c>
      <c r="G15" s="11">
        <f>'So Mtn NGL bbls'!G15/42</f>
        <v>12.931190476190476</v>
      </c>
      <c r="H15" s="11">
        <f>'So Mtn NGL bbls'!H15/42</f>
        <v>13.491190476190477</v>
      </c>
      <c r="I15" s="11">
        <f>'So Mtn NGL bbls'!I15/42</f>
        <v>12.694285714285714</v>
      </c>
      <c r="J15" s="11">
        <f>'So Mtn NGL bbls'!J15/42</f>
        <v>11.988571428571428</v>
      </c>
      <c r="K15" s="11">
        <f>'So Mtn NGL bbls'!K15/42</f>
        <v>11.816190476190476</v>
      </c>
      <c r="L15" s="11">
        <f>'So Mtn NGL bbls'!L15/42</f>
        <v>13.991666666666665</v>
      </c>
      <c r="M15" s="11">
        <f>'So Mtn NGL bbls'!M15/42</f>
        <v>1.8128571428571429</v>
      </c>
      <c r="N15" s="11">
        <f>'So Mtn NGL bbls'!N15/42</f>
        <v>0.85499999999999987</v>
      </c>
      <c r="O15" s="11">
        <f>'So Mtn NGL bbls'!O15/42</f>
        <v>0</v>
      </c>
      <c r="P15" s="87">
        <f>'So Mtn NGL bbls'!P15/42</f>
        <v>14.293095238095237</v>
      </c>
      <c r="Q15" s="11">
        <f>'So Mtn NGL bbls'!Q15/42</f>
        <v>0</v>
      </c>
      <c r="R15" s="11">
        <f>'So Mtn NGL bbls'!R15/42</f>
        <v>0</v>
      </c>
      <c r="S15" s="11">
        <f>'So Mtn NGL bbls'!S15/42</f>
        <v>0</v>
      </c>
      <c r="T15" s="11">
        <f>'So Mtn NGL bbls'!T15/42</f>
        <v>0</v>
      </c>
      <c r="U15" s="11">
        <f>'So Mtn NGL bbls'!U15/42</f>
        <v>0</v>
      </c>
      <c r="V15" s="55">
        <f>'So Mtn NGL bbls'!V15/42</f>
        <v>7.2616666666666667</v>
      </c>
      <c r="W15" s="55">
        <f>'So Mtn NGL bbls'!W15/42</f>
        <v>13.626904761904763</v>
      </c>
      <c r="X15" s="55">
        <f>'So Mtn NGL bbls'!X15/42</f>
        <v>27.294523809523806</v>
      </c>
    </row>
    <row r="16" spans="1:24" s="3" customFormat="1" ht="12.75" x14ac:dyDescent="0.2">
      <c r="A16" s="10" t="s">
        <v>94</v>
      </c>
      <c r="B16" s="9">
        <f>'So Mtn NGL bbls'!B16/42</f>
        <v>12.095476190476191</v>
      </c>
      <c r="C16" s="9">
        <f>'So Mtn NGL bbls'!C16/42</f>
        <v>12.095476190476191</v>
      </c>
      <c r="D16" s="9">
        <f>'So Mtn NGL bbls'!D16/42</f>
        <v>12.095476190476191</v>
      </c>
      <c r="E16" s="9">
        <f>'So Mtn NGL bbls'!E16/42</f>
        <v>12.984047619047621</v>
      </c>
      <c r="F16" s="9">
        <f>'So Mtn NGL bbls'!F16/42</f>
        <v>13.819761904761904</v>
      </c>
      <c r="G16" s="9">
        <f>'So Mtn NGL bbls'!G16/42</f>
        <v>12.931190476190476</v>
      </c>
      <c r="H16" s="9">
        <f>'So Mtn NGL bbls'!H16/42</f>
        <v>13.491190476190477</v>
      </c>
      <c r="I16" s="9">
        <f>'So Mtn NGL bbls'!I16/42</f>
        <v>12.694285714285714</v>
      </c>
      <c r="J16" s="9">
        <f>'So Mtn NGL bbls'!J16/42</f>
        <v>11.988571428571428</v>
      </c>
      <c r="K16" s="9">
        <f>'So Mtn NGL bbls'!K16/42</f>
        <v>11.816190476190476</v>
      </c>
      <c r="L16" s="9">
        <f>'So Mtn NGL bbls'!L16/42</f>
        <v>13.991666666666665</v>
      </c>
      <c r="M16" s="9">
        <f>'So Mtn NGL bbls'!M16/42</f>
        <v>1.8128571428571429</v>
      </c>
      <c r="N16" s="9">
        <f>'So Mtn NGL bbls'!N16/42</f>
        <v>0.85499999999999987</v>
      </c>
      <c r="O16" s="9">
        <f>'So Mtn NGL bbls'!O16/42</f>
        <v>11.048095238095238</v>
      </c>
      <c r="P16" s="84">
        <f>'So Mtn NGL bbls'!P16/42</f>
        <v>14.293095238095237</v>
      </c>
      <c r="Q16" s="9">
        <f>'So Mtn NGL bbls'!Q16/42</f>
        <v>0</v>
      </c>
      <c r="R16" s="9">
        <f>'So Mtn NGL bbls'!R16/42</f>
        <v>0</v>
      </c>
      <c r="S16" s="9">
        <f>'So Mtn NGL bbls'!S16/42</f>
        <v>0</v>
      </c>
      <c r="T16" s="9">
        <f>'So Mtn NGL bbls'!T16/42</f>
        <v>0</v>
      </c>
      <c r="U16" s="9">
        <f>'So Mtn NGL bbls'!U16/42</f>
        <v>0</v>
      </c>
      <c r="V16" s="18">
        <f>'So Mtn NGL bbls'!V16/42</f>
        <v>6.8402380952380959</v>
      </c>
      <c r="W16" s="18">
        <f>'So Mtn NGL bbls'!W16/42</f>
        <v>13.626904761904763</v>
      </c>
      <c r="X16" s="18">
        <f>'So Mtn NGL bbls'!X16/42</f>
        <v>27.294523809523806</v>
      </c>
    </row>
    <row r="17" spans="1:24" s="3" customFormat="1" ht="12.75" x14ac:dyDescent="0.2">
      <c r="A17" s="10" t="s">
        <v>80</v>
      </c>
      <c r="B17" s="16">
        <f>'So Mtn NGL bbls'!B17/42</f>
        <v>5.2364285714285712</v>
      </c>
      <c r="C17" s="16">
        <f>'So Mtn NGL bbls'!C17/42</f>
        <v>5.2364285714285712</v>
      </c>
      <c r="D17" s="16">
        <f>'So Mtn NGL bbls'!D17/42</f>
        <v>5.2364285714285712</v>
      </c>
      <c r="E17" s="16">
        <f>'So Mtn NGL bbls'!E17/42</f>
        <v>6.125</v>
      </c>
      <c r="F17" s="16">
        <f>'So Mtn NGL bbls'!F17/42</f>
        <v>6.9607142857142863</v>
      </c>
      <c r="G17" s="16">
        <f>'So Mtn NGL bbls'!G17/42</f>
        <v>6.0721428571428575</v>
      </c>
      <c r="H17" s="9">
        <f>'So Mtn NGL bbls'!H17/42</f>
        <v>8.1697619047619039</v>
      </c>
      <c r="I17" s="9">
        <f>'So Mtn NGL bbls'!I17/42</f>
        <v>7.2716666666666674</v>
      </c>
      <c r="J17" s="9">
        <f>'So Mtn NGL bbls'!J17/42</f>
        <v>6.5659523809523801</v>
      </c>
      <c r="K17" s="9">
        <f>'So Mtn NGL bbls'!K17/42</f>
        <v>5.9835714285714285</v>
      </c>
      <c r="L17" s="9">
        <f>'So Mtn NGL bbls'!L17/42</f>
        <v>8.1588095238095235</v>
      </c>
      <c r="M17" s="9">
        <f>'So Mtn NGL bbls'!M17/42</f>
        <v>0</v>
      </c>
      <c r="N17" s="9">
        <f>'So Mtn NGL bbls'!N17/42</f>
        <v>0</v>
      </c>
      <c r="O17" s="9">
        <f>'So Mtn NGL bbls'!O17/42</f>
        <v>0</v>
      </c>
      <c r="P17" s="86">
        <f>'So Mtn NGL bbls'!P17/42</f>
        <v>7.4340476190476199</v>
      </c>
      <c r="Q17" s="9">
        <f>'So Mtn NGL bbls'!Q17/42</f>
        <v>0</v>
      </c>
      <c r="R17" s="9">
        <f>'So Mtn NGL bbls'!R17/42</f>
        <v>0</v>
      </c>
      <c r="S17" s="16">
        <f>'So Mtn NGL bbls'!S17/42</f>
        <v>5.494761904761905</v>
      </c>
      <c r="T17" s="16">
        <f>'So Mtn NGL bbls'!T17/42</f>
        <v>4.9507142857142856</v>
      </c>
      <c r="U17" s="16">
        <f>'So Mtn NGL bbls'!U17/42</f>
        <v>5.2435714285714283</v>
      </c>
      <c r="V17" s="18">
        <f>'So Mtn NGL bbls'!V17/42</f>
        <v>0</v>
      </c>
      <c r="W17" s="16">
        <f>'So Mtn NGL bbls'!W17/42</f>
        <v>6.6976190476190478</v>
      </c>
      <c r="X17" s="18">
        <f>'So Mtn NGL bbls'!X17/42</f>
        <v>21.973095238095237</v>
      </c>
    </row>
    <row r="18" spans="1:24" s="3" customFormat="1" ht="12.75" x14ac:dyDescent="0.2">
      <c r="A18" s="10" t="s">
        <v>131</v>
      </c>
      <c r="B18" s="16">
        <f>'So Mtn NGL bbls'!B18/42</f>
        <v>5.0864285714285717</v>
      </c>
      <c r="C18" s="16">
        <f>'So Mtn NGL bbls'!C18/42</f>
        <v>5.0864285714285717</v>
      </c>
      <c r="D18" s="16">
        <f>'So Mtn NGL bbls'!D18/42</f>
        <v>5.0864285714285717</v>
      </c>
      <c r="E18" s="16">
        <f>'So Mtn NGL bbls'!E18/42</f>
        <v>5.9749999999999996</v>
      </c>
      <c r="F18" s="16">
        <f>'So Mtn NGL bbls'!F18/42</f>
        <v>6.8107142857142859</v>
      </c>
      <c r="G18" s="16">
        <f>'So Mtn NGL bbls'!G18/42</f>
        <v>5.9221428571428572</v>
      </c>
      <c r="H18" s="9">
        <f>'So Mtn NGL bbls'!H18/42</f>
        <v>9.1076190476190479</v>
      </c>
      <c r="I18" s="9">
        <f>'So Mtn NGL bbls'!I18/42</f>
        <v>8.3099999999999987</v>
      </c>
      <c r="J18" s="9">
        <f>'So Mtn NGL bbls'!J18/42</f>
        <v>7.6042857142857141</v>
      </c>
      <c r="K18" s="9">
        <f>'So Mtn NGL bbls'!K18/42</f>
        <v>7.4326190476190481</v>
      </c>
      <c r="L18" s="9">
        <f>'So Mtn NGL bbls'!L18/42</f>
        <v>9.6080952380952382</v>
      </c>
      <c r="M18" s="9">
        <f>'So Mtn NGL bbls'!M18/42</f>
        <v>0</v>
      </c>
      <c r="N18" s="9">
        <f>'So Mtn NGL bbls'!N18/42</f>
        <v>0</v>
      </c>
      <c r="O18" s="9">
        <f>'So Mtn NGL bbls'!O18/42</f>
        <v>0</v>
      </c>
      <c r="P18" s="86">
        <f>'So Mtn NGL bbls'!P18/42</f>
        <v>3.2909523809523811</v>
      </c>
      <c r="Q18" s="9">
        <f>'So Mtn NGL bbls'!Q18/42</f>
        <v>4.9914285714285711</v>
      </c>
      <c r="R18" s="9">
        <f>'So Mtn NGL bbls'!R18/42</f>
        <v>0</v>
      </c>
      <c r="S18" s="16">
        <f>'So Mtn NGL bbls'!S18/42</f>
        <v>5.3447619047619046</v>
      </c>
      <c r="T18" s="9">
        <f>'So Mtn NGL bbls'!T18/42</f>
        <v>0</v>
      </c>
      <c r="U18" s="9">
        <f>'So Mtn NGL bbls'!U18/42</f>
        <v>0</v>
      </c>
      <c r="V18" s="18">
        <f>'So Mtn NGL bbls'!V18/42</f>
        <v>0</v>
      </c>
      <c r="W18" s="16">
        <f>'So Mtn NGL bbls'!W18/42</f>
        <v>6.1950000000000003</v>
      </c>
      <c r="X18" s="18">
        <f>'So Mtn NGL bbls'!X18/42</f>
        <v>22.910952380952381</v>
      </c>
    </row>
    <row r="19" spans="1:24" s="3" customFormat="1" ht="12.75" x14ac:dyDescent="0.2">
      <c r="A19" s="88" t="s">
        <v>167</v>
      </c>
      <c r="B19" s="93">
        <f>'So Mtn NGL bbls'!B19/42</f>
        <v>0</v>
      </c>
      <c r="C19" s="174">
        <f>'So Mtn NGL bbls'!C19/42</f>
        <v>1.9047619047619047</v>
      </c>
      <c r="D19" s="93">
        <f>'So Mtn NGL bbls'!D19/42</f>
        <v>0</v>
      </c>
      <c r="E19" s="175">
        <f>'So Mtn NGL bbls'!E19/42</f>
        <v>0</v>
      </c>
      <c r="F19" s="9">
        <f>'So Mtn NGL bbls'!F19/42</f>
        <v>0</v>
      </c>
      <c r="G19" s="18">
        <f>'So Mtn NGL bbls'!G19/42</f>
        <v>0</v>
      </c>
      <c r="H19" s="9">
        <f>'So Mtn NGL bbls'!H19/42</f>
        <v>0</v>
      </c>
      <c r="I19" s="9">
        <f>'So Mtn NGL bbls'!I19/42</f>
        <v>0</v>
      </c>
      <c r="J19" s="9">
        <f>'So Mtn NGL bbls'!J19/42</f>
        <v>0</v>
      </c>
      <c r="K19" s="9">
        <f>'So Mtn NGL bbls'!K19/42</f>
        <v>0</v>
      </c>
      <c r="L19" s="9">
        <f>'So Mtn NGL bbls'!L19/42</f>
        <v>0</v>
      </c>
      <c r="M19" s="9">
        <f>'So Mtn NGL bbls'!M19/42</f>
        <v>0</v>
      </c>
      <c r="N19" s="9">
        <f>'So Mtn NGL bbls'!N19/42</f>
        <v>0</v>
      </c>
      <c r="O19" s="9">
        <f>'So Mtn NGL bbls'!O19/42</f>
        <v>0</v>
      </c>
      <c r="P19" s="85">
        <f>'So Mtn NGL bbls'!P19/42</f>
        <v>0</v>
      </c>
      <c r="Q19" s="9">
        <f>'So Mtn NGL bbls'!Q19/42</f>
        <v>0</v>
      </c>
      <c r="R19" s="9">
        <f>'So Mtn NGL bbls'!R19/42</f>
        <v>0</v>
      </c>
      <c r="S19" s="9">
        <f>'So Mtn NGL bbls'!S19/42</f>
        <v>0</v>
      </c>
      <c r="T19" s="9">
        <f>'So Mtn NGL bbls'!T19/42</f>
        <v>0</v>
      </c>
      <c r="U19" s="9">
        <f>'So Mtn NGL bbls'!U19/42</f>
        <v>0</v>
      </c>
      <c r="V19" s="18">
        <f>'So Mtn NGL bbls'!V19/42</f>
        <v>0</v>
      </c>
      <c r="W19" s="18">
        <f>'So Mtn NGL bbls'!W19/42</f>
        <v>0</v>
      </c>
      <c r="X19" s="18">
        <f>'So Mtn NGL bbls'!X19/42</f>
        <v>0</v>
      </c>
    </row>
    <row r="20" spans="1:24" s="3" customFormat="1" ht="12.75" x14ac:dyDescent="0.2">
      <c r="A20" s="12" t="s">
        <v>192</v>
      </c>
      <c r="B20" s="19">
        <f>'So Mtn NGL bbls'!B20/42</f>
        <v>2.68</v>
      </c>
      <c r="C20" s="19">
        <f>'So Mtn NGL bbls'!C20/42</f>
        <v>2.68</v>
      </c>
      <c r="D20" s="19">
        <f>'So Mtn NGL bbls'!D20/42</f>
        <v>2.68</v>
      </c>
      <c r="E20" s="19">
        <f>'So Mtn NGL bbls'!E20/42</f>
        <v>2.9952380952380953</v>
      </c>
      <c r="F20" s="11">
        <f>'So Mtn NGL bbls'!F20/42</f>
        <v>0</v>
      </c>
      <c r="G20" s="55">
        <f>'So Mtn NGL bbls'!G20/42</f>
        <v>0</v>
      </c>
      <c r="H20" s="11">
        <f>'So Mtn NGL bbls'!H20/42</f>
        <v>0</v>
      </c>
      <c r="I20" s="11">
        <f>'So Mtn NGL bbls'!I20/42</f>
        <v>0</v>
      </c>
      <c r="J20" s="11">
        <f>'So Mtn NGL bbls'!J20/42</f>
        <v>0</v>
      </c>
      <c r="K20" s="11">
        <f>'So Mtn NGL bbls'!K20/42</f>
        <v>0</v>
      </c>
      <c r="L20" s="11">
        <f>'So Mtn NGL bbls'!L20/42</f>
        <v>0</v>
      </c>
      <c r="M20" s="11">
        <f>'So Mtn NGL bbls'!M20/42</f>
        <v>0</v>
      </c>
      <c r="N20" s="11">
        <f>'So Mtn NGL bbls'!N20/42</f>
        <v>0</v>
      </c>
      <c r="O20" s="11">
        <f>'So Mtn NGL bbls'!O20/42</f>
        <v>0</v>
      </c>
      <c r="P20" s="80">
        <f>'So Mtn NGL bbls'!P20/42</f>
        <v>0</v>
      </c>
      <c r="Q20" s="11">
        <f>'So Mtn NGL bbls'!Q20/42</f>
        <v>0</v>
      </c>
      <c r="R20" s="11">
        <f>'So Mtn NGL bbls'!R20/42</f>
        <v>0</v>
      </c>
      <c r="S20" s="19">
        <f>'So Mtn NGL bbls'!S20/42</f>
        <v>2.9383333333333335</v>
      </c>
      <c r="T20" s="11">
        <f>'So Mtn NGL bbls'!T20/42</f>
        <v>0</v>
      </c>
      <c r="U20" s="11">
        <f>'So Mtn NGL bbls'!U20/42</f>
        <v>0</v>
      </c>
      <c r="V20" s="55">
        <f>'So Mtn NGL bbls'!V20/42</f>
        <v>0</v>
      </c>
      <c r="W20" s="55">
        <f>'So Mtn NGL bbls'!W20/42</f>
        <v>0</v>
      </c>
      <c r="X20" s="55">
        <f>'So Mtn NGL bbls'!X20/42</f>
        <v>0</v>
      </c>
    </row>
    <row r="21" spans="1:24" s="3" customFormat="1" ht="12.75" x14ac:dyDescent="0.2">
      <c r="A21" s="10" t="s">
        <v>187</v>
      </c>
      <c r="B21" s="16">
        <f>'So Mtn NGL bbls'!B21/42</f>
        <v>5.5633333333333335</v>
      </c>
      <c r="C21" s="16">
        <f>'So Mtn NGL bbls'!C21/42</f>
        <v>5.5633333333333335</v>
      </c>
      <c r="D21" s="16">
        <f>'So Mtn NGL bbls'!D21/42</f>
        <v>5.5633333333333335</v>
      </c>
      <c r="E21" s="16">
        <f>'So Mtn NGL bbls'!E21/42</f>
        <v>0</v>
      </c>
      <c r="F21" s="9">
        <f>'So Mtn NGL bbls'!F21/42</f>
        <v>0</v>
      </c>
      <c r="G21" s="18">
        <f>'So Mtn NGL bbls'!G21/42</f>
        <v>0</v>
      </c>
      <c r="H21" s="9">
        <f>'So Mtn NGL bbls'!H21/42</f>
        <v>0</v>
      </c>
      <c r="I21" s="9">
        <f>'So Mtn NGL bbls'!I21/42</f>
        <v>0</v>
      </c>
      <c r="J21" s="9">
        <f>'So Mtn NGL bbls'!J21/42</f>
        <v>0</v>
      </c>
      <c r="K21" s="9">
        <f>'So Mtn NGL bbls'!K21/42</f>
        <v>0</v>
      </c>
      <c r="L21" s="9">
        <f>'So Mtn NGL bbls'!L21/42</f>
        <v>0</v>
      </c>
      <c r="M21" s="9">
        <f>'So Mtn NGL bbls'!M21/42</f>
        <v>0</v>
      </c>
      <c r="N21" s="9">
        <f>'So Mtn NGL bbls'!N21/42</f>
        <v>0</v>
      </c>
      <c r="O21" s="9">
        <f>'So Mtn NGL bbls'!O21/42</f>
        <v>0</v>
      </c>
      <c r="P21" s="85">
        <f>'So Mtn NGL bbls'!P21/42</f>
        <v>0</v>
      </c>
      <c r="Q21" s="9">
        <f>'So Mtn NGL bbls'!Q21/42</f>
        <v>0</v>
      </c>
      <c r="R21" s="9">
        <f>'So Mtn NGL bbls'!R21/42</f>
        <v>0</v>
      </c>
      <c r="S21" s="9">
        <f>'So Mtn NGL bbls'!S21/42</f>
        <v>0</v>
      </c>
      <c r="T21" s="9">
        <f>'So Mtn NGL bbls'!T21/42</f>
        <v>0</v>
      </c>
      <c r="U21" s="9">
        <f>'So Mtn NGL bbls'!U21/42</f>
        <v>0</v>
      </c>
      <c r="V21" s="18">
        <f>'So Mtn NGL bbls'!V21/42</f>
        <v>0</v>
      </c>
      <c r="W21" s="16">
        <f>'So Mtn NGL bbls'!W21/42</f>
        <v>6.21</v>
      </c>
      <c r="X21" s="18">
        <f>'So Mtn NGL bbls'!X21/42</f>
        <v>0</v>
      </c>
    </row>
    <row r="22" spans="1:24" s="3" customFormat="1" ht="12.75" x14ac:dyDescent="0.2">
      <c r="A22" s="17" t="s">
        <v>168</v>
      </c>
      <c r="B22" s="18">
        <f>'So Mtn NGL bbls'!B22/42</f>
        <v>0</v>
      </c>
      <c r="C22" s="18">
        <f>'So Mtn NGL bbls'!C22/42</f>
        <v>0</v>
      </c>
      <c r="D22" s="18">
        <f>'So Mtn NGL bbls'!D22/42</f>
        <v>0</v>
      </c>
      <c r="E22" s="18">
        <f>'So Mtn NGL bbls'!E22/42</f>
        <v>0</v>
      </c>
      <c r="F22" s="16">
        <f>'So Mtn NGL bbls'!F22/42</f>
        <v>1.7242857142857144</v>
      </c>
      <c r="G22" s="18">
        <f>'So Mtn NGL bbls'!G22/42</f>
        <v>0</v>
      </c>
      <c r="H22" s="18">
        <f>'So Mtn NGL bbls'!H22/42</f>
        <v>0</v>
      </c>
      <c r="I22" s="18">
        <f>'So Mtn NGL bbls'!I22/42</f>
        <v>0</v>
      </c>
      <c r="J22" s="18">
        <f>'So Mtn NGL bbls'!J22/42</f>
        <v>0</v>
      </c>
      <c r="K22" s="18">
        <f>'So Mtn NGL bbls'!K22/42</f>
        <v>0</v>
      </c>
      <c r="L22" s="18">
        <f>'So Mtn NGL bbls'!L22/42</f>
        <v>0</v>
      </c>
      <c r="M22" s="18">
        <f>'So Mtn NGL bbls'!M22/42</f>
        <v>0</v>
      </c>
      <c r="N22" s="18">
        <f>'So Mtn NGL bbls'!N22/42</f>
        <v>0</v>
      </c>
      <c r="O22" s="18">
        <f>'So Mtn NGL bbls'!O22/42</f>
        <v>0</v>
      </c>
      <c r="P22" s="85">
        <f>'So Mtn NGL bbls'!P22/42</f>
        <v>0</v>
      </c>
      <c r="Q22" s="18">
        <f>'So Mtn NGL bbls'!Q22/42</f>
        <v>0</v>
      </c>
      <c r="R22" s="18">
        <f>'So Mtn NGL bbls'!R22/42</f>
        <v>0</v>
      </c>
      <c r="S22" s="18">
        <f>'So Mtn NGL bbls'!S22/42</f>
        <v>0</v>
      </c>
      <c r="T22" s="18">
        <f>'So Mtn NGL bbls'!T22/42</f>
        <v>0</v>
      </c>
      <c r="U22" s="18">
        <f>'So Mtn NGL bbls'!U22/42</f>
        <v>0</v>
      </c>
      <c r="V22" s="18">
        <f>'So Mtn NGL bbls'!V22/42</f>
        <v>0</v>
      </c>
      <c r="W22" s="18">
        <f>'So Mtn NGL bbls'!W22/42</f>
        <v>0</v>
      </c>
      <c r="X22" s="18">
        <f>'So Mtn NGL bbls'!X22/42</f>
        <v>0</v>
      </c>
    </row>
    <row r="23" spans="1:24" s="3" customFormat="1" ht="12.75" x14ac:dyDescent="0.2">
      <c r="A23" s="17" t="s">
        <v>196</v>
      </c>
      <c r="B23" s="16">
        <f>'So Mtn NGL bbls'!B23/42</f>
        <v>11.622142857142856</v>
      </c>
      <c r="C23" s="16">
        <f>'So Mtn NGL bbls'!C23/42</f>
        <v>11.622142857142856</v>
      </c>
      <c r="D23" s="16">
        <f>'So Mtn NGL bbls'!D23/42</f>
        <v>11.622142857142856</v>
      </c>
      <c r="E23" s="16">
        <f>'So Mtn NGL bbls'!E23/42</f>
        <v>11.622142857142856</v>
      </c>
      <c r="F23" s="16">
        <f>'So Mtn NGL bbls'!F23/42</f>
        <v>13.34642857142857</v>
      </c>
      <c r="G23" s="16">
        <f>'So Mtn NGL bbls'!G23/42</f>
        <v>12.457857142857144</v>
      </c>
      <c r="H23" s="18">
        <f>'So Mtn NGL bbls'!H23/42</f>
        <v>0</v>
      </c>
      <c r="I23" s="18">
        <f>'So Mtn NGL bbls'!I23/42</f>
        <v>0</v>
      </c>
      <c r="J23" s="18">
        <f>'So Mtn NGL bbls'!J23/42</f>
        <v>0</v>
      </c>
      <c r="K23" s="18">
        <f>'So Mtn NGL bbls'!K23/42</f>
        <v>0</v>
      </c>
      <c r="L23" s="18">
        <f>'So Mtn NGL bbls'!L23/42</f>
        <v>0</v>
      </c>
      <c r="M23" s="18">
        <f>'So Mtn NGL bbls'!M23/42</f>
        <v>0</v>
      </c>
      <c r="N23" s="18">
        <f>'So Mtn NGL bbls'!N23/42</f>
        <v>0</v>
      </c>
      <c r="O23" s="18">
        <f>'So Mtn NGL bbls'!O23/42</f>
        <v>0</v>
      </c>
      <c r="P23" s="85">
        <f>'So Mtn NGL bbls'!P23/42</f>
        <v>0</v>
      </c>
      <c r="Q23" s="18">
        <f>'So Mtn NGL bbls'!Q23/42</f>
        <v>0</v>
      </c>
      <c r="R23" s="18">
        <f>'So Mtn NGL bbls'!R23/42</f>
        <v>0</v>
      </c>
      <c r="S23" s="18">
        <f>'So Mtn NGL bbls'!S23/42</f>
        <v>0</v>
      </c>
      <c r="T23" s="16">
        <f>'So Mtn NGL bbls'!T23/42</f>
        <v>11.336428571428572</v>
      </c>
      <c r="U23" s="16">
        <f>'So Mtn NGL bbls'!U23/42</f>
        <v>11.629285714285714</v>
      </c>
      <c r="V23" s="18">
        <f>'So Mtn NGL bbls'!V23/42</f>
        <v>0</v>
      </c>
      <c r="W23" s="16">
        <f>'So Mtn NGL bbls'!W23/42</f>
        <v>13.15357142857143</v>
      </c>
      <c r="X23" s="18">
        <f>'So Mtn NGL bbls'!X23/42</f>
        <v>0</v>
      </c>
    </row>
    <row r="24" spans="1:24" s="3" customFormat="1" ht="12.75" x14ac:dyDescent="0.2">
      <c r="A24" s="10" t="s">
        <v>100</v>
      </c>
      <c r="B24" s="9">
        <f>'So Mtn NGL bbls'!B24/42</f>
        <v>0</v>
      </c>
      <c r="C24" s="9">
        <f>'So Mtn NGL bbls'!C24/42</f>
        <v>0</v>
      </c>
      <c r="D24" s="9">
        <f>'So Mtn NGL bbls'!D24/42</f>
        <v>0</v>
      </c>
      <c r="E24" s="9">
        <f>'So Mtn NGL bbls'!E24/42</f>
        <v>0</v>
      </c>
      <c r="F24" s="9">
        <f>'So Mtn NGL bbls'!F24/42</f>
        <v>0</v>
      </c>
      <c r="G24" s="9">
        <f>'So Mtn NGL bbls'!G24/42</f>
        <v>0</v>
      </c>
      <c r="H24" s="9">
        <f>'So Mtn NGL bbls'!H24/42</f>
        <v>0</v>
      </c>
      <c r="I24" s="9">
        <f>'So Mtn NGL bbls'!I24/42</f>
        <v>0</v>
      </c>
      <c r="J24" s="9">
        <f>'So Mtn NGL bbls'!J24/42</f>
        <v>0</v>
      </c>
      <c r="K24" s="9">
        <f>'So Mtn NGL bbls'!K24/42</f>
        <v>0</v>
      </c>
      <c r="L24" s="9">
        <f>'So Mtn NGL bbls'!L24/42</f>
        <v>0</v>
      </c>
      <c r="M24" s="9">
        <f>'So Mtn NGL bbls'!M24/42</f>
        <v>0</v>
      </c>
      <c r="N24" s="9">
        <f>'So Mtn NGL bbls'!N24/42</f>
        <v>0</v>
      </c>
      <c r="O24" s="9">
        <f>'So Mtn NGL bbls'!O24/42</f>
        <v>0</v>
      </c>
      <c r="P24" s="84">
        <f>'So Mtn NGL bbls'!P24/42</f>
        <v>0</v>
      </c>
      <c r="Q24" s="9">
        <f>'So Mtn NGL bbls'!Q24/42</f>
        <v>0</v>
      </c>
      <c r="R24" s="9">
        <f>'So Mtn NGL bbls'!R24/42</f>
        <v>0</v>
      </c>
      <c r="S24" s="9">
        <f>'So Mtn NGL bbls'!S24/42</f>
        <v>0</v>
      </c>
      <c r="T24" s="9">
        <f>'So Mtn NGL bbls'!T24/42</f>
        <v>0</v>
      </c>
      <c r="U24" s="9">
        <f>'So Mtn NGL bbls'!U24/42</f>
        <v>0</v>
      </c>
      <c r="V24" s="18">
        <f>'So Mtn NGL bbls'!V24/42</f>
        <v>0</v>
      </c>
      <c r="W24" s="18">
        <f>'So Mtn NGL bbls'!W24/42</f>
        <v>0</v>
      </c>
      <c r="X24" s="18">
        <f>'So Mtn NGL bbls'!X24/42</f>
        <v>0</v>
      </c>
    </row>
    <row r="25" spans="1:24" s="3" customFormat="1" ht="12.75" x14ac:dyDescent="0.2">
      <c r="A25" s="10" t="s">
        <v>169</v>
      </c>
      <c r="B25" s="9">
        <f>'So Mtn NGL bbls'!B25/42</f>
        <v>0</v>
      </c>
      <c r="C25" s="9">
        <f>'So Mtn NGL bbls'!C25/42</f>
        <v>0</v>
      </c>
      <c r="D25" s="9">
        <f>'So Mtn NGL bbls'!D25/42</f>
        <v>0.73904761904761906</v>
      </c>
      <c r="E25" s="16">
        <f>'So Mtn NGL bbls'!E25/42</f>
        <v>1.5285714285714287</v>
      </c>
      <c r="F25" s="16">
        <f>'So Mtn NGL bbls'!F25/42</f>
        <v>1.7242857142857144</v>
      </c>
      <c r="G25" s="16">
        <f>'So Mtn NGL bbls'!G25/42</f>
        <v>0.83571428571428574</v>
      </c>
      <c r="H25" s="9">
        <f>'So Mtn NGL bbls'!H25/42</f>
        <v>0</v>
      </c>
      <c r="I25" s="9">
        <f>'So Mtn NGL bbls'!I25/42</f>
        <v>0</v>
      </c>
      <c r="J25" s="9">
        <f>'So Mtn NGL bbls'!J25/42</f>
        <v>0</v>
      </c>
      <c r="K25" s="9">
        <f>'So Mtn NGL bbls'!K25/42</f>
        <v>0</v>
      </c>
      <c r="L25" s="9">
        <f>'So Mtn NGL bbls'!L25/42</f>
        <v>0</v>
      </c>
      <c r="M25" s="9">
        <f>'So Mtn NGL bbls'!M25/42</f>
        <v>0</v>
      </c>
      <c r="N25" s="9">
        <f>'So Mtn NGL bbls'!N25/42</f>
        <v>0</v>
      </c>
      <c r="O25" s="9">
        <f>'So Mtn NGL bbls'!O25/42</f>
        <v>0</v>
      </c>
      <c r="P25" s="84">
        <f>'So Mtn NGL bbls'!P25/42</f>
        <v>0</v>
      </c>
      <c r="Q25" s="9">
        <f>'So Mtn NGL bbls'!Q25/42</f>
        <v>0</v>
      </c>
      <c r="R25" s="9">
        <f>'So Mtn NGL bbls'!R25/42</f>
        <v>0</v>
      </c>
      <c r="S25" s="9">
        <f>'So Mtn NGL bbls'!S25/42</f>
        <v>0</v>
      </c>
      <c r="T25" s="9">
        <f>'So Mtn NGL bbls'!T25/42</f>
        <v>0</v>
      </c>
      <c r="U25" s="9">
        <f>'So Mtn NGL bbls'!U25/42</f>
        <v>0</v>
      </c>
      <c r="V25" s="18">
        <f>'So Mtn NGL bbls'!V25/42</f>
        <v>0</v>
      </c>
      <c r="W25" s="18">
        <f>'So Mtn NGL bbls'!W25/42</f>
        <v>2.0364285714285715</v>
      </c>
      <c r="X25" s="18">
        <f>'So Mtn NGL bbls'!X25/42</f>
        <v>0</v>
      </c>
    </row>
    <row r="26" spans="1:24" s="3" customFormat="1" ht="12.75" x14ac:dyDescent="0.2">
      <c r="A26" s="12" t="s">
        <v>102</v>
      </c>
      <c r="B26" s="11">
        <f>'So Mtn NGL bbls'!B26/42</f>
        <v>0</v>
      </c>
      <c r="C26" s="11">
        <f>'So Mtn NGL bbls'!C26/42</f>
        <v>0</v>
      </c>
      <c r="D26" s="11">
        <f>'So Mtn NGL bbls'!D26/42</f>
        <v>0</v>
      </c>
      <c r="E26" s="11">
        <f>'So Mtn NGL bbls'!E26/42</f>
        <v>0.98023809523809524</v>
      </c>
      <c r="F26" s="11">
        <f>'So Mtn NGL bbls'!F26/42</f>
        <v>0</v>
      </c>
      <c r="G26" s="11">
        <f>'So Mtn NGL bbls'!G26/42</f>
        <v>0</v>
      </c>
      <c r="H26" s="11">
        <f>'So Mtn NGL bbls'!H26/42</f>
        <v>0</v>
      </c>
      <c r="I26" s="11">
        <f>'So Mtn NGL bbls'!I26/42</f>
        <v>0</v>
      </c>
      <c r="J26" s="11">
        <f>'So Mtn NGL bbls'!J26/42</f>
        <v>0</v>
      </c>
      <c r="K26" s="11">
        <f>'So Mtn NGL bbls'!K26/42</f>
        <v>0</v>
      </c>
      <c r="L26" s="11">
        <f>'So Mtn NGL bbls'!L26/42</f>
        <v>0</v>
      </c>
      <c r="M26" s="11">
        <f>'So Mtn NGL bbls'!M26/42</f>
        <v>0</v>
      </c>
      <c r="N26" s="11">
        <f>'So Mtn NGL bbls'!N26/42</f>
        <v>0</v>
      </c>
      <c r="O26" s="11">
        <f>'So Mtn NGL bbls'!O26/42</f>
        <v>0</v>
      </c>
      <c r="P26" s="87">
        <f>'So Mtn NGL bbls'!P26/42</f>
        <v>0</v>
      </c>
      <c r="Q26" s="11">
        <f>'So Mtn NGL bbls'!Q26/42</f>
        <v>0</v>
      </c>
      <c r="R26" s="11">
        <f>'So Mtn NGL bbls'!R26/42</f>
        <v>0</v>
      </c>
      <c r="S26" s="11">
        <f>'So Mtn NGL bbls'!S26/42</f>
        <v>0</v>
      </c>
      <c r="T26" s="11">
        <f>'So Mtn NGL bbls'!T26/42</f>
        <v>0</v>
      </c>
      <c r="U26" s="11">
        <f>'So Mtn NGL bbls'!U26/42</f>
        <v>0</v>
      </c>
      <c r="V26" s="55">
        <f>'So Mtn NGL bbls'!V26/42</f>
        <v>0</v>
      </c>
      <c r="W26" s="55">
        <f>'So Mtn NGL bbls'!W26/42</f>
        <v>0</v>
      </c>
      <c r="X26" s="55">
        <f>'So Mtn NGL bbls'!X26/42</f>
        <v>0</v>
      </c>
    </row>
    <row r="27" spans="1:24" s="3" customFormat="1" ht="12.75" x14ac:dyDescent="0.2">
      <c r="A27" s="10" t="s">
        <v>171</v>
      </c>
      <c r="B27" s="9">
        <f>'So Mtn NGL bbls'!B27/42</f>
        <v>8.661190476190475</v>
      </c>
      <c r="C27" s="9">
        <f>'So Mtn NGL bbls'!C27/42</f>
        <v>8.661190476190475</v>
      </c>
      <c r="D27" s="9">
        <f>'So Mtn NGL bbls'!D27/42</f>
        <v>8.661190476190475</v>
      </c>
      <c r="E27" s="9">
        <f>'So Mtn NGL bbls'!E27/42</f>
        <v>9.5497619047619047</v>
      </c>
      <c r="F27" s="9">
        <f>'So Mtn NGL bbls'!F27/42</f>
        <v>10.38547619047619</v>
      </c>
      <c r="G27" s="9">
        <f>'So Mtn NGL bbls'!G27/42</f>
        <v>9.4969047619047622</v>
      </c>
      <c r="H27" s="9">
        <f>'So Mtn NGL bbls'!H27/42</f>
        <v>0</v>
      </c>
      <c r="I27" s="9">
        <f>'So Mtn NGL bbls'!I27/42</f>
        <v>0</v>
      </c>
      <c r="J27" s="9">
        <f>'So Mtn NGL bbls'!J27/42</f>
        <v>0</v>
      </c>
      <c r="K27" s="9">
        <f>'So Mtn NGL bbls'!K27/42</f>
        <v>0</v>
      </c>
      <c r="L27" s="9">
        <f>'So Mtn NGL bbls'!L27/42</f>
        <v>0</v>
      </c>
      <c r="M27" s="9">
        <f>'So Mtn NGL bbls'!M27/42</f>
        <v>0</v>
      </c>
      <c r="N27" s="9">
        <f>'So Mtn NGL bbls'!N27/42</f>
        <v>0</v>
      </c>
      <c r="O27" s="9">
        <f>'So Mtn NGL bbls'!O27/42</f>
        <v>0</v>
      </c>
      <c r="P27" s="84">
        <f>'So Mtn NGL bbls'!P27/42</f>
        <v>0</v>
      </c>
      <c r="Q27" s="9">
        <f>'So Mtn NGL bbls'!Q27/42</f>
        <v>0</v>
      </c>
      <c r="R27" s="9">
        <f>'So Mtn NGL bbls'!R27/42</f>
        <v>0</v>
      </c>
      <c r="S27" s="9">
        <f>'So Mtn NGL bbls'!S27/42</f>
        <v>0</v>
      </c>
      <c r="T27" s="9">
        <f>'So Mtn NGL bbls'!T27/42</f>
        <v>0</v>
      </c>
      <c r="U27" s="9">
        <f>'So Mtn NGL bbls'!U27/42</f>
        <v>0</v>
      </c>
      <c r="V27" s="18">
        <f>'So Mtn NGL bbls'!V27/42</f>
        <v>0</v>
      </c>
      <c r="W27" s="18">
        <f>'So Mtn NGL bbls'!W27/42</f>
        <v>10.055238095238096</v>
      </c>
      <c r="X27" s="18">
        <f>'So Mtn NGL bbls'!X27/42</f>
        <v>0</v>
      </c>
    </row>
    <row r="28" spans="1:24" s="3" customFormat="1" ht="12.75" x14ac:dyDescent="0.2">
      <c r="A28" s="10" t="s">
        <v>172</v>
      </c>
      <c r="B28" s="9">
        <f>'So Mtn NGL bbls'!B28/42</f>
        <v>8.9761904761904763</v>
      </c>
      <c r="C28" s="9">
        <f>'So Mtn NGL bbls'!C28/42</f>
        <v>8.9761904761904763</v>
      </c>
      <c r="D28" s="9">
        <f>'So Mtn NGL bbls'!D28/42</f>
        <v>8.9761904761904763</v>
      </c>
      <c r="E28" s="9">
        <f>'So Mtn NGL bbls'!E28/42</f>
        <v>9.8647619047619042</v>
      </c>
      <c r="F28" s="9">
        <f>'So Mtn NGL bbls'!F28/42</f>
        <v>10.700476190476191</v>
      </c>
      <c r="G28" s="9">
        <f>'So Mtn NGL bbls'!G28/42</f>
        <v>9.8119047619047617</v>
      </c>
      <c r="H28" s="9">
        <f>'So Mtn NGL bbls'!H28/42</f>
        <v>0</v>
      </c>
      <c r="I28" s="9">
        <f>'So Mtn NGL bbls'!I28/42</f>
        <v>0</v>
      </c>
      <c r="J28" s="9">
        <f>'So Mtn NGL bbls'!J28/42</f>
        <v>0</v>
      </c>
      <c r="K28" s="9">
        <f>'So Mtn NGL bbls'!K28/42</f>
        <v>0</v>
      </c>
      <c r="L28" s="9">
        <f>'So Mtn NGL bbls'!L28/42</f>
        <v>0</v>
      </c>
      <c r="M28" s="9">
        <f>'So Mtn NGL bbls'!M28/42</f>
        <v>0</v>
      </c>
      <c r="N28" s="9">
        <f>'So Mtn NGL bbls'!N28/42</f>
        <v>0</v>
      </c>
      <c r="O28" s="9">
        <f>'So Mtn NGL bbls'!O28/42</f>
        <v>0</v>
      </c>
      <c r="P28" s="84">
        <f>'So Mtn NGL bbls'!P28/42</f>
        <v>0</v>
      </c>
      <c r="Q28" s="9">
        <f>'So Mtn NGL bbls'!Q28/42</f>
        <v>0</v>
      </c>
      <c r="R28" s="9">
        <f>'So Mtn NGL bbls'!R28/42</f>
        <v>0</v>
      </c>
      <c r="S28" s="9">
        <f>'So Mtn NGL bbls'!S28/42</f>
        <v>0</v>
      </c>
      <c r="T28" s="9">
        <f>'So Mtn NGL bbls'!T28/42</f>
        <v>0</v>
      </c>
      <c r="U28" s="9">
        <f>'So Mtn NGL bbls'!U28/42</f>
        <v>0</v>
      </c>
      <c r="V28" s="18">
        <f>'So Mtn NGL bbls'!V28/42</f>
        <v>0</v>
      </c>
      <c r="W28" s="18">
        <f>'So Mtn NGL bbls'!W28/42</f>
        <v>10.351190476190476</v>
      </c>
      <c r="X28" s="18">
        <f>'So Mtn NGL bbls'!X28/42</f>
        <v>0</v>
      </c>
    </row>
    <row r="29" spans="1:24" s="3" customFormat="1" ht="12.75" x14ac:dyDescent="0.2">
      <c r="A29" s="10" t="s">
        <v>96</v>
      </c>
      <c r="B29" s="16">
        <f>'So Mtn NGL bbls'!B29/42</f>
        <v>11.622142857142856</v>
      </c>
      <c r="C29" s="16">
        <f>'So Mtn NGL bbls'!C29/42</f>
        <v>11.622142857142856</v>
      </c>
      <c r="D29" s="16">
        <f>'So Mtn NGL bbls'!D29/42</f>
        <v>11.622142857142856</v>
      </c>
      <c r="E29" s="16">
        <f>'So Mtn NGL bbls'!E29/42</f>
        <v>11.622142857142856</v>
      </c>
      <c r="F29" s="16">
        <f>'So Mtn NGL bbls'!F29/42</f>
        <v>13.34642857142857</v>
      </c>
      <c r="G29" s="16">
        <f>'So Mtn NGL bbls'!G29/42</f>
        <v>12.457857142857144</v>
      </c>
      <c r="H29" s="9">
        <f>'So Mtn NGL bbls'!H29/42</f>
        <v>13.467380952380953</v>
      </c>
      <c r="I29" s="9">
        <f>'So Mtn NGL bbls'!I29/42</f>
        <v>12.67047619047619</v>
      </c>
      <c r="J29" s="9">
        <f>'So Mtn NGL bbls'!J29/42</f>
        <v>11.964761904761904</v>
      </c>
      <c r="K29" s="9">
        <f>'So Mtn NGL bbls'!K29/42</f>
        <v>11.386904761904763</v>
      </c>
      <c r="L29" s="9">
        <f>'So Mtn NGL bbls'!L29/42</f>
        <v>13.562380952380952</v>
      </c>
      <c r="M29" s="9">
        <f>'So Mtn NGL bbls'!M29/42</f>
        <v>0</v>
      </c>
      <c r="N29" s="16">
        <f>'So Mtn NGL bbls'!N29/42</f>
        <v>11.007857142857143</v>
      </c>
      <c r="O29" s="16">
        <f>'So Mtn NGL bbls'!O29/42</f>
        <v>11.309999999999999</v>
      </c>
      <c r="P29" s="86">
        <f>'So Mtn NGL bbls'!P29/42</f>
        <v>13.819761904761904</v>
      </c>
      <c r="Q29" s="16">
        <f>'So Mtn NGL bbls'!Q29/42</f>
        <v>11.026904761904762</v>
      </c>
      <c r="R29" s="9">
        <f>'So Mtn NGL bbls'!R29/42</f>
        <v>0</v>
      </c>
      <c r="S29" s="16">
        <f>'So Mtn NGL bbls'!S29/42</f>
        <v>11.880476190476191</v>
      </c>
      <c r="T29" s="16">
        <f>'So Mtn NGL bbls'!T29/42</f>
        <v>11.336428571428572</v>
      </c>
      <c r="U29" s="16">
        <f>'So Mtn NGL bbls'!U29/42</f>
        <v>11.629285714285714</v>
      </c>
      <c r="V29" s="18">
        <f>'So Mtn NGL bbls'!V29/42</f>
        <v>16.901428571428571</v>
      </c>
      <c r="W29" s="16">
        <f>'So Mtn NGL bbls'!W29/42</f>
        <v>13.15357142857143</v>
      </c>
      <c r="X29" s="18">
        <f>'So Mtn NGL bbls'!X29/42</f>
        <v>27.270714285714284</v>
      </c>
    </row>
    <row r="30" spans="1:24" s="3" customFormat="1" ht="12.75" x14ac:dyDescent="0.2">
      <c r="A30" s="10" t="s">
        <v>101</v>
      </c>
      <c r="B30" s="18">
        <f>'So Mtn NGL bbls'!B30/42</f>
        <v>0</v>
      </c>
      <c r="C30" s="18">
        <f>'So Mtn NGL bbls'!C30/42</f>
        <v>0</v>
      </c>
      <c r="D30" s="18">
        <f>'So Mtn NGL bbls'!D30/42</f>
        <v>0</v>
      </c>
      <c r="E30" s="18">
        <f>'So Mtn NGL bbls'!E30/42</f>
        <v>0.88857142857142857</v>
      </c>
      <c r="F30" s="9">
        <f>'So Mtn NGL bbls'!F30/42</f>
        <v>0</v>
      </c>
      <c r="G30" s="9">
        <f>'So Mtn NGL bbls'!G30/42</f>
        <v>0</v>
      </c>
      <c r="H30" s="9">
        <f>'So Mtn NGL bbls'!H30/42</f>
        <v>0</v>
      </c>
      <c r="I30" s="9">
        <f>'So Mtn NGL bbls'!I30/42</f>
        <v>0</v>
      </c>
      <c r="J30" s="9">
        <f>'So Mtn NGL bbls'!J30/42</f>
        <v>0</v>
      </c>
      <c r="K30" s="9">
        <f>'So Mtn NGL bbls'!K30/42</f>
        <v>0</v>
      </c>
      <c r="L30" s="9">
        <f>'So Mtn NGL bbls'!L30/42</f>
        <v>0</v>
      </c>
      <c r="M30" s="9">
        <f>'So Mtn NGL bbls'!M30/42</f>
        <v>0</v>
      </c>
      <c r="N30" s="9">
        <f>'So Mtn NGL bbls'!N30/42</f>
        <v>0</v>
      </c>
      <c r="O30" s="9">
        <f>'So Mtn NGL bbls'!O30/42</f>
        <v>0</v>
      </c>
      <c r="P30" s="85">
        <f>'So Mtn NGL bbls'!P30/42</f>
        <v>0</v>
      </c>
      <c r="Q30" s="9">
        <f>'So Mtn NGL bbls'!Q30/42</f>
        <v>0</v>
      </c>
      <c r="R30" s="9">
        <f>'So Mtn NGL bbls'!R30/42</f>
        <v>0</v>
      </c>
      <c r="S30" s="9">
        <f>'So Mtn NGL bbls'!S30/42</f>
        <v>0</v>
      </c>
      <c r="T30" s="9">
        <f>'So Mtn NGL bbls'!T30/42</f>
        <v>0</v>
      </c>
      <c r="U30" s="9">
        <f>'So Mtn NGL bbls'!U30/42</f>
        <v>0</v>
      </c>
      <c r="V30" s="18">
        <f>'So Mtn NGL bbls'!V30/42</f>
        <v>0</v>
      </c>
      <c r="W30" s="18">
        <f>'So Mtn NGL bbls'!W30/42</f>
        <v>0</v>
      </c>
      <c r="X30" s="18">
        <f>'So Mtn NGL bbls'!X30/42</f>
        <v>0</v>
      </c>
    </row>
    <row r="31" spans="1:24" s="3" customFormat="1" ht="12.75" x14ac:dyDescent="0.2">
      <c r="A31" s="12" t="s">
        <v>170</v>
      </c>
      <c r="B31" s="19">
        <f>'So Mtn NGL bbls'!B31/42</f>
        <v>1.0819047619047619</v>
      </c>
      <c r="C31" s="19">
        <f>'So Mtn NGL bbls'!C31/42</f>
        <v>1.0819047619047619</v>
      </c>
      <c r="D31" s="55">
        <f>'So Mtn NGL bbls'!D31/42</f>
        <v>0</v>
      </c>
      <c r="E31" s="55">
        <f>'So Mtn NGL bbls'!E31/42</f>
        <v>0</v>
      </c>
      <c r="F31" s="55">
        <f>'So Mtn NGL bbls'!F31/42</f>
        <v>0</v>
      </c>
      <c r="G31" s="11">
        <f>'So Mtn NGL bbls'!G31/42</f>
        <v>0</v>
      </c>
      <c r="H31" s="11">
        <f>'So Mtn NGL bbls'!H31/42</f>
        <v>0</v>
      </c>
      <c r="I31" s="11">
        <f>'So Mtn NGL bbls'!I31/42</f>
        <v>0</v>
      </c>
      <c r="J31" s="11">
        <f>'So Mtn NGL bbls'!J31/42</f>
        <v>0</v>
      </c>
      <c r="K31" s="11">
        <f>'So Mtn NGL bbls'!K31/42</f>
        <v>0</v>
      </c>
      <c r="L31" s="11">
        <f>'So Mtn NGL bbls'!L31/42</f>
        <v>0</v>
      </c>
      <c r="M31" s="11">
        <f>'So Mtn NGL bbls'!M31/42</f>
        <v>0</v>
      </c>
      <c r="N31" s="11">
        <f>'So Mtn NGL bbls'!N31/42</f>
        <v>0</v>
      </c>
      <c r="O31" s="11">
        <f>'So Mtn NGL bbls'!O31/42</f>
        <v>0</v>
      </c>
      <c r="P31" s="81">
        <f>'So Mtn NGL bbls'!P31/42</f>
        <v>1.7364285714285717</v>
      </c>
      <c r="Q31" s="11">
        <f>'So Mtn NGL bbls'!Q31/42</f>
        <v>0</v>
      </c>
      <c r="R31" s="11">
        <f>'So Mtn NGL bbls'!R31/42</f>
        <v>0</v>
      </c>
      <c r="S31" s="19">
        <f>'So Mtn NGL bbls'!S31/42</f>
        <v>1.3402380952380952</v>
      </c>
      <c r="T31" s="11">
        <f>'So Mtn NGL bbls'!T31/42</f>
        <v>0</v>
      </c>
      <c r="U31" s="11">
        <f>'So Mtn NGL bbls'!U31/42</f>
        <v>0</v>
      </c>
      <c r="V31" s="55">
        <f>'So Mtn NGL bbls'!V31/42</f>
        <v>0</v>
      </c>
      <c r="W31" s="55">
        <f>'So Mtn NGL bbls'!W31/42</f>
        <v>0</v>
      </c>
      <c r="X31" s="55">
        <f>'So Mtn NGL bbls'!X31/42</f>
        <v>0</v>
      </c>
    </row>
    <row r="32" spans="1:24" s="3" customFormat="1" ht="12.75" x14ac:dyDescent="0.2">
      <c r="A32" s="10" t="s">
        <v>188</v>
      </c>
      <c r="B32" s="18">
        <f>'So Mtn NGL bbls'!B32/42</f>
        <v>0</v>
      </c>
      <c r="C32" s="18">
        <f>'So Mtn NGL bbls'!C32/42</f>
        <v>0</v>
      </c>
      <c r="D32" s="18">
        <f>'So Mtn NGL bbls'!D32/42</f>
        <v>0</v>
      </c>
      <c r="E32" s="18">
        <f>'So Mtn NGL bbls'!E32/42</f>
        <v>0</v>
      </c>
      <c r="F32" s="18">
        <f>'So Mtn NGL bbls'!F32/42</f>
        <v>0</v>
      </c>
      <c r="G32" s="18">
        <f>'So Mtn NGL bbls'!G32/42</f>
        <v>0</v>
      </c>
      <c r="H32" s="18">
        <f>'So Mtn NGL bbls'!H32/42</f>
        <v>0</v>
      </c>
      <c r="I32" s="18">
        <f>'So Mtn NGL bbls'!I32/42</f>
        <v>0</v>
      </c>
      <c r="J32" s="18">
        <f>'So Mtn NGL bbls'!J32/42</f>
        <v>0</v>
      </c>
      <c r="K32" s="18">
        <f>'So Mtn NGL bbls'!K32/42</f>
        <v>0</v>
      </c>
      <c r="L32" s="18">
        <f>'So Mtn NGL bbls'!L32/42</f>
        <v>0</v>
      </c>
      <c r="M32" s="18">
        <f>'So Mtn NGL bbls'!M32/42</f>
        <v>0</v>
      </c>
      <c r="N32" s="18">
        <f>'So Mtn NGL bbls'!N32/42</f>
        <v>0</v>
      </c>
      <c r="O32" s="18">
        <f>'So Mtn NGL bbls'!O32/42</f>
        <v>0</v>
      </c>
      <c r="P32" s="85">
        <f>'So Mtn NGL bbls'!P32/42</f>
        <v>0</v>
      </c>
      <c r="Q32" s="9">
        <f>'So Mtn NGL bbls'!Q32/42</f>
        <v>0</v>
      </c>
      <c r="R32" s="9">
        <f>'So Mtn NGL bbls'!R32/42</f>
        <v>0</v>
      </c>
      <c r="S32" s="9">
        <f>'So Mtn NGL bbls'!S32/42</f>
        <v>0</v>
      </c>
      <c r="T32" s="9">
        <f>'So Mtn NGL bbls'!T32/42</f>
        <v>0</v>
      </c>
      <c r="U32" s="9">
        <f>'So Mtn NGL bbls'!U32/42</f>
        <v>0</v>
      </c>
      <c r="V32" s="18">
        <f>'So Mtn NGL bbls'!V32/42</f>
        <v>0</v>
      </c>
      <c r="W32" s="16">
        <f>'So Mtn NGL bbls'!W32/42</f>
        <v>1.5659523809523808</v>
      </c>
      <c r="X32" s="18">
        <f>'So Mtn NGL bbls'!X32/42</f>
        <v>0</v>
      </c>
    </row>
    <row r="33" spans="1:24" s="3" customFormat="1" ht="12.75" x14ac:dyDescent="0.2">
      <c r="A33" s="10" t="s">
        <v>132</v>
      </c>
      <c r="B33" s="16">
        <f>'So Mtn NGL bbls'!B33/42</f>
        <v>5.4833333333333334</v>
      </c>
      <c r="C33" s="16">
        <f>'So Mtn NGL bbls'!C33/42</f>
        <v>5.4833333333333334</v>
      </c>
      <c r="D33" s="16">
        <f>'So Mtn NGL bbls'!D33/42</f>
        <v>5.4833333333333334</v>
      </c>
      <c r="E33" s="16">
        <f>'So Mtn NGL bbls'!E33/42</f>
        <v>6.4240476190476192</v>
      </c>
      <c r="F33" s="16">
        <f>'So Mtn NGL bbls'!F33/42</f>
        <v>7.2076190476190485</v>
      </c>
      <c r="G33" s="16">
        <f>'So Mtn NGL bbls'!G33/42</f>
        <v>6.3190476190476188</v>
      </c>
      <c r="H33" s="9">
        <f>'So Mtn NGL bbls'!H33/42</f>
        <v>9.0419047619047621</v>
      </c>
      <c r="I33" s="9">
        <f>'So Mtn NGL bbls'!I33/42</f>
        <v>8.2445238095238089</v>
      </c>
      <c r="J33" s="9">
        <f>'So Mtn NGL bbls'!J33/42</f>
        <v>7.5388095238095234</v>
      </c>
      <c r="K33" s="9">
        <f>'So Mtn NGL bbls'!K33/42</f>
        <v>7.3673809523809526</v>
      </c>
      <c r="L33" s="9">
        <f>'So Mtn NGL bbls'!L33/42</f>
        <v>9.5428571428571427</v>
      </c>
      <c r="M33" s="9">
        <f>'So Mtn NGL bbls'!M33/42</f>
        <v>0</v>
      </c>
      <c r="N33" s="9">
        <f>'So Mtn NGL bbls'!N33/42</f>
        <v>0</v>
      </c>
      <c r="O33" s="9">
        <f>'So Mtn NGL bbls'!O33/42</f>
        <v>0</v>
      </c>
      <c r="P33" s="86">
        <f>'So Mtn NGL bbls'!P33/42</f>
        <v>3.2921428571428573</v>
      </c>
      <c r="Q33" s="9">
        <f>'So Mtn NGL bbls'!Q33/42</f>
        <v>0</v>
      </c>
      <c r="R33" s="9">
        <f>'So Mtn NGL bbls'!R33/42</f>
        <v>0</v>
      </c>
      <c r="S33" s="16">
        <f>'So Mtn NGL bbls'!S33/42</f>
        <v>5.7416666666666671</v>
      </c>
      <c r="T33" s="9">
        <f>'So Mtn NGL bbls'!T33/42</f>
        <v>0</v>
      </c>
      <c r="U33" s="9">
        <f>'So Mtn NGL bbls'!U33/42</f>
        <v>0</v>
      </c>
      <c r="V33" s="18">
        <f>'So Mtn NGL bbls'!V33/42</f>
        <v>0</v>
      </c>
      <c r="W33" s="18">
        <f>'So Mtn NGL bbls'!W33/42</f>
        <v>0</v>
      </c>
      <c r="X33" s="18">
        <f>'So Mtn NGL bbls'!X33/42</f>
        <v>22.845238095238095</v>
      </c>
    </row>
    <row r="34" spans="1:24" s="3" customFormat="1" ht="12.75" x14ac:dyDescent="0.2">
      <c r="A34" s="10" t="s">
        <v>97</v>
      </c>
      <c r="B34" s="9">
        <f>'So Mtn NGL bbls'!B34/42</f>
        <v>12.596666666666666</v>
      </c>
      <c r="C34" s="9">
        <f>'So Mtn NGL bbls'!C34/42</f>
        <v>12.596666666666666</v>
      </c>
      <c r="D34" s="9">
        <f>'So Mtn NGL bbls'!D34/42</f>
        <v>12.596666666666666</v>
      </c>
      <c r="E34" s="9">
        <f>'So Mtn NGL bbls'!E34/42</f>
        <v>13.485238095238095</v>
      </c>
      <c r="F34" s="9">
        <f>'So Mtn NGL bbls'!F34/42</f>
        <v>14.320952380952381</v>
      </c>
      <c r="G34" s="9">
        <f>'So Mtn NGL bbls'!G34/42</f>
        <v>13.432380952380951</v>
      </c>
      <c r="H34" s="9">
        <f>'So Mtn NGL bbls'!H34/42</f>
        <v>14.108809523809525</v>
      </c>
      <c r="I34" s="9">
        <f>'So Mtn NGL bbls'!I34/42</f>
        <v>13.311904761904762</v>
      </c>
      <c r="J34" s="9">
        <f>'So Mtn NGL bbls'!J34/42</f>
        <v>12.606190476190477</v>
      </c>
      <c r="K34" s="9">
        <f>'So Mtn NGL bbls'!K34/42</f>
        <v>0</v>
      </c>
      <c r="L34" s="9">
        <f>'So Mtn NGL bbls'!L34/42</f>
        <v>0</v>
      </c>
      <c r="M34" s="9">
        <f>'So Mtn NGL bbls'!M34/42</f>
        <v>1.899761904761905</v>
      </c>
      <c r="N34" s="9">
        <f>'So Mtn NGL bbls'!N34/42</f>
        <v>0.49595238095238092</v>
      </c>
      <c r="O34" s="9">
        <f>'So Mtn NGL bbls'!O34/42</f>
        <v>0</v>
      </c>
      <c r="P34" s="84">
        <f>'So Mtn NGL bbls'!P34/42</f>
        <v>14.794285714285715</v>
      </c>
      <c r="Q34" s="9">
        <f>'So Mtn NGL bbls'!Q34/42</f>
        <v>0</v>
      </c>
      <c r="R34" s="9">
        <f>'So Mtn NGL bbls'!R34/42</f>
        <v>0</v>
      </c>
      <c r="S34" s="9">
        <f>'So Mtn NGL bbls'!S34/42</f>
        <v>0</v>
      </c>
      <c r="T34" s="9">
        <f>'So Mtn NGL bbls'!T34/42</f>
        <v>0</v>
      </c>
      <c r="U34" s="9">
        <f>'So Mtn NGL bbls'!U34/42</f>
        <v>0</v>
      </c>
      <c r="V34" s="18">
        <f>'So Mtn NGL bbls'!V34/42</f>
        <v>6.8402380952380959</v>
      </c>
      <c r="W34" s="18">
        <f>'So Mtn NGL bbls'!W34/42</f>
        <v>14.128095238095238</v>
      </c>
      <c r="X34" s="18">
        <f>'So Mtn NGL bbls'!X34/42</f>
        <v>27.912142857142857</v>
      </c>
    </row>
    <row r="35" spans="1:24" s="3" customFormat="1" ht="12.75" x14ac:dyDescent="0.2">
      <c r="A35" s="10" t="s">
        <v>136</v>
      </c>
      <c r="B35" s="9">
        <f>'So Mtn NGL bbls'!B35/42</f>
        <v>0</v>
      </c>
      <c r="C35" s="9">
        <f>'So Mtn NGL bbls'!C35/42</f>
        <v>0</v>
      </c>
      <c r="D35" s="9">
        <f>'So Mtn NGL bbls'!D35/42</f>
        <v>0</v>
      </c>
      <c r="E35" s="9">
        <f>'So Mtn NGL bbls'!E35/42</f>
        <v>0</v>
      </c>
      <c r="F35" s="9">
        <f>'So Mtn NGL bbls'!F35/42</f>
        <v>0</v>
      </c>
      <c r="G35" s="9">
        <f>'So Mtn NGL bbls'!G35/42</f>
        <v>0</v>
      </c>
      <c r="H35" s="9">
        <f>'So Mtn NGL bbls'!H35/42</f>
        <v>0</v>
      </c>
      <c r="I35" s="9">
        <f>'So Mtn NGL bbls'!I35/42</f>
        <v>0</v>
      </c>
      <c r="J35" s="9">
        <f>'So Mtn NGL bbls'!J35/42</f>
        <v>0</v>
      </c>
      <c r="K35" s="9">
        <f>'So Mtn NGL bbls'!K35/42</f>
        <v>0</v>
      </c>
      <c r="L35" s="9">
        <f>'So Mtn NGL bbls'!L35/42</f>
        <v>0</v>
      </c>
      <c r="M35" s="9">
        <f>'So Mtn NGL bbls'!M35/42</f>
        <v>0</v>
      </c>
      <c r="N35" s="9">
        <f>'So Mtn NGL bbls'!N35/42</f>
        <v>0</v>
      </c>
      <c r="O35" s="9">
        <f>'So Mtn NGL bbls'!O35/42</f>
        <v>0</v>
      </c>
      <c r="P35" s="84">
        <f>'So Mtn NGL bbls'!P35/42</f>
        <v>0</v>
      </c>
      <c r="Q35" s="9">
        <f>'So Mtn NGL bbls'!Q35/42</f>
        <v>0</v>
      </c>
      <c r="R35" s="16">
        <f>'So Mtn NGL bbls'!R35/42</f>
        <v>6.4235714285714289</v>
      </c>
      <c r="S35" s="9">
        <f>'So Mtn NGL bbls'!S35/42</f>
        <v>0</v>
      </c>
      <c r="T35" s="9">
        <f>'So Mtn NGL bbls'!T35/42</f>
        <v>0</v>
      </c>
      <c r="U35" s="9">
        <f>'So Mtn NGL bbls'!U35/42</f>
        <v>0</v>
      </c>
      <c r="V35" s="18">
        <f>'So Mtn NGL bbls'!V35/42</f>
        <v>0</v>
      </c>
      <c r="W35" s="18">
        <f>'So Mtn NGL bbls'!W35/42</f>
        <v>0</v>
      </c>
      <c r="X35" s="18">
        <f>'So Mtn NGL bbls'!X35/42</f>
        <v>0</v>
      </c>
    </row>
    <row r="36" spans="1:24" s="3" customFormat="1" ht="12.75" x14ac:dyDescent="0.2">
      <c r="A36" s="12" t="s">
        <v>137</v>
      </c>
      <c r="B36" s="11">
        <f>'So Mtn NGL bbls'!B36/42</f>
        <v>0</v>
      </c>
      <c r="C36" s="11">
        <f>'So Mtn NGL bbls'!C36/42</f>
        <v>0</v>
      </c>
      <c r="D36" s="11">
        <f>'So Mtn NGL bbls'!D36/42</f>
        <v>0</v>
      </c>
      <c r="E36" s="11">
        <f>'So Mtn NGL bbls'!E36/42</f>
        <v>0</v>
      </c>
      <c r="F36" s="11">
        <f>'So Mtn NGL bbls'!F36/42</f>
        <v>0</v>
      </c>
      <c r="G36" s="11">
        <f>'So Mtn NGL bbls'!G36/42</f>
        <v>0</v>
      </c>
      <c r="H36" s="11">
        <f>'So Mtn NGL bbls'!H36/42</f>
        <v>0</v>
      </c>
      <c r="I36" s="11">
        <f>'So Mtn NGL bbls'!I36/42</f>
        <v>0</v>
      </c>
      <c r="J36" s="11">
        <f>'So Mtn NGL bbls'!J36/42</f>
        <v>0</v>
      </c>
      <c r="K36" s="11">
        <f>'So Mtn NGL bbls'!K36/42</f>
        <v>0</v>
      </c>
      <c r="L36" s="11">
        <f>'So Mtn NGL bbls'!L36/42</f>
        <v>0</v>
      </c>
      <c r="M36" s="11">
        <f>'So Mtn NGL bbls'!M36/42</f>
        <v>0</v>
      </c>
      <c r="N36" s="11">
        <f>'So Mtn NGL bbls'!N36/42</f>
        <v>0</v>
      </c>
      <c r="O36" s="11">
        <f>'So Mtn NGL bbls'!O36/42</f>
        <v>0</v>
      </c>
      <c r="P36" s="87">
        <f>'So Mtn NGL bbls'!P36/42</f>
        <v>0</v>
      </c>
      <c r="Q36" s="11">
        <f>'So Mtn NGL bbls'!Q36/42</f>
        <v>0</v>
      </c>
      <c r="R36" s="19">
        <f>'So Mtn NGL bbls'!R36/42</f>
        <v>3.190952380952381</v>
      </c>
      <c r="S36" s="11">
        <f>'So Mtn NGL bbls'!S36/42</f>
        <v>0</v>
      </c>
      <c r="T36" s="11">
        <f>'So Mtn NGL bbls'!T36/42</f>
        <v>0</v>
      </c>
      <c r="U36" s="11">
        <f>'So Mtn NGL bbls'!U36/42</f>
        <v>0</v>
      </c>
      <c r="V36" s="55">
        <f>'So Mtn NGL bbls'!V36/42</f>
        <v>0</v>
      </c>
      <c r="W36" s="55">
        <f>'So Mtn NGL bbls'!W36/42</f>
        <v>0</v>
      </c>
      <c r="X36" s="55">
        <f>'So Mtn NGL bbls'!X36/42</f>
        <v>0</v>
      </c>
    </row>
    <row r="37" spans="1:24" s="13" customFormat="1" ht="12.75" x14ac:dyDescent="0.2">
      <c r="A37" s="17" t="s">
        <v>165</v>
      </c>
      <c r="B37" s="18">
        <f>'So Mtn NGL bbls'!B37/42</f>
        <v>5.8164285714285713</v>
      </c>
      <c r="C37" s="18">
        <f>'So Mtn NGL bbls'!C37/42</f>
        <v>5.8164285714285713</v>
      </c>
      <c r="D37" s="18">
        <f>'So Mtn NGL bbls'!D37/42</f>
        <v>5.8164285714285713</v>
      </c>
      <c r="E37" s="18">
        <f>'So Mtn NGL bbls'!E37/42</f>
        <v>6.7050000000000001</v>
      </c>
      <c r="F37" s="18">
        <f>'So Mtn NGL bbls'!F37/42</f>
        <v>7.5407142857142855</v>
      </c>
      <c r="G37" s="18">
        <f>'So Mtn NGL bbls'!G37/42</f>
        <v>6.6521428571428567</v>
      </c>
      <c r="H37" s="18">
        <f>'So Mtn NGL bbls'!H37/42</f>
        <v>0</v>
      </c>
      <c r="I37" s="18">
        <f>'So Mtn NGL bbls'!I37/42</f>
        <v>0</v>
      </c>
      <c r="J37" s="18">
        <f>'So Mtn NGL bbls'!J37/42</f>
        <v>0</v>
      </c>
      <c r="K37" s="18">
        <f>'So Mtn NGL bbls'!K37/42</f>
        <v>0</v>
      </c>
      <c r="L37" s="18">
        <f>'So Mtn NGL bbls'!L37/42</f>
        <v>0</v>
      </c>
      <c r="M37" s="18">
        <f>'So Mtn NGL bbls'!M37/42</f>
        <v>0</v>
      </c>
      <c r="N37" s="18">
        <f>'So Mtn NGL bbls'!N37/42</f>
        <v>0</v>
      </c>
      <c r="O37" s="18">
        <f>'So Mtn NGL bbls'!O37/42</f>
        <v>0</v>
      </c>
      <c r="P37" s="85">
        <f>'So Mtn NGL bbls'!P37/42</f>
        <v>0</v>
      </c>
      <c r="Q37" s="18">
        <f>'So Mtn NGL bbls'!Q37/42</f>
        <v>4.4585714285714282</v>
      </c>
      <c r="R37" s="18">
        <f>'So Mtn NGL bbls'!R37/42</f>
        <v>0</v>
      </c>
      <c r="S37" s="18">
        <f>'So Mtn NGL bbls'!S37/42</f>
        <v>0</v>
      </c>
      <c r="T37" s="18">
        <f>'So Mtn NGL bbls'!T37/42</f>
        <v>0</v>
      </c>
      <c r="U37" s="18">
        <f>'So Mtn NGL bbls'!U37/42</f>
        <v>0</v>
      </c>
      <c r="V37" s="18">
        <f>'So Mtn NGL bbls'!V37/42</f>
        <v>0</v>
      </c>
      <c r="W37" s="18">
        <f>'So Mtn NGL bbls'!W37/42</f>
        <v>7.3478571428571433</v>
      </c>
      <c r="X37" s="18">
        <f>'So Mtn NGL bbls'!X37/42</f>
        <v>0</v>
      </c>
    </row>
    <row r="38" spans="1:24" s="3" customFormat="1" ht="12.75" x14ac:dyDescent="0.2">
      <c r="A38" s="10" t="s">
        <v>98</v>
      </c>
      <c r="B38" s="16">
        <f>'So Mtn NGL bbls'!B38/42</f>
        <v>11.622142857142856</v>
      </c>
      <c r="C38" s="16">
        <f>'So Mtn NGL bbls'!C38/42</f>
        <v>11.622142857142856</v>
      </c>
      <c r="D38" s="16">
        <f>'So Mtn NGL bbls'!D38/42</f>
        <v>11.622142857142856</v>
      </c>
      <c r="E38" s="16">
        <f>'So Mtn NGL bbls'!E38/42</f>
        <v>12.510714285714286</v>
      </c>
      <c r="F38" s="16">
        <f>'So Mtn NGL bbls'!F38/42</f>
        <v>13.34642857142857</v>
      </c>
      <c r="G38" s="16">
        <f>'So Mtn NGL bbls'!G38/42</f>
        <v>12.457857142857144</v>
      </c>
      <c r="H38" s="9">
        <f>'So Mtn NGL bbls'!H38/42</f>
        <v>11.809285714285714</v>
      </c>
      <c r="I38" s="9">
        <f>'So Mtn NGL bbls'!I38/42</f>
        <v>11.012619047619047</v>
      </c>
      <c r="J38" s="9">
        <f>'So Mtn NGL bbls'!J38/42</f>
        <v>10.306904761904761</v>
      </c>
      <c r="K38" s="9">
        <f>'So Mtn NGL bbls'!K38/42</f>
        <v>10.134761904761906</v>
      </c>
      <c r="L38" s="9">
        <f>'So Mtn NGL bbls'!L38/42</f>
        <v>12.309999999999999</v>
      </c>
      <c r="M38" s="16">
        <f>'So Mtn NGL bbls'!M38/42</f>
        <v>0</v>
      </c>
      <c r="N38" s="16">
        <f>'So Mtn NGL bbls'!N38/42</f>
        <v>11.905714285714286</v>
      </c>
      <c r="O38" s="18">
        <f>'So Mtn NGL bbls'!O38/42</f>
        <v>0</v>
      </c>
      <c r="P38" s="86">
        <f>'So Mtn NGL bbls'!P38/42</f>
        <v>13.819761904761904</v>
      </c>
      <c r="Q38" s="9">
        <f>'So Mtn NGL bbls'!Q38/42</f>
        <v>0</v>
      </c>
      <c r="R38" s="9">
        <f>'So Mtn NGL bbls'!R38/42</f>
        <v>0</v>
      </c>
      <c r="S38" s="16">
        <f>'So Mtn NGL bbls'!S38/42</f>
        <v>11.880476190476191</v>
      </c>
      <c r="T38" s="16">
        <f>'So Mtn NGL bbls'!T38/42</f>
        <v>11.336428571428572</v>
      </c>
      <c r="U38" s="16">
        <f>'So Mtn NGL bbls'!U38/42</f>
        <v>11.629285714285714</v>
      </c>
      <c r="V38" s="18">
        <f>'So Mtn NGL bbls'!V38/42</f>
        <v>0</v>
      </c>
      <c r="W38" s="16">
        <f>'So Mtn NGL bbls'!W38/42</f>
        <v>13.15357142857143</v>
      </c>
      <c r="X38" s="18">
        <f>'So Mtn NGL bbls'!X38/42</f>
        <v>25.612619047619049</v>
      </c>
    </row>
    <row r="39" spans="1:24" s="3" customFormat="1" ht="12.75" x14ac:dyDescent="0.2">
      <c r="A39" s="10" t="s">
        <v>104</v>
      </c>
      <c r="B39" s="9">
        <f>'So Mtn NGL bbls'!B39/42</f>
        <v>0</v>
      </c>
      <c r="C39" s="9">
        <f>'So Mtn NGL bbls'!C39/42</f>
        <v>0</v>
      </c>
      <c r="D39" s="9">
        <f>'So Mtn NGL bbls'!D39/42</f>
        <v>0</v>
      </c>
      <c r="E39" s="9">
        <f>'So Mtn NGL bbls'!E39/42</f>
        <v>0</v>
      </c>
      <c r="F39" s="9">
        <f>'So Mtn NGL bbls'!F39/42</f>
        <v>0</v>
      </c>
      <c r="G39" s="9">
        <f>'So Mtn NGL bbls'!G39/42</f>
        <v>0</v>
      </c>
      <c r="H39" s="9">
        <f>'So Mtn NGL bbls'!H39/42</f>
        <v>0</v>
      </c>
      <c r="I39" s="9">
        <f>'So Mtn NGL bbls'!I39/42</f>
        <v>0</v>
      </c>
      <c r="J39" s="9">
        <f>'So Mtn NGL bbls'!J39/42</f>
        <v>0</v>
      </c>
      <c r="K39" s="9">
        <f>'So Mtn NGL bbls'!K39/42</f>
        <v>0</v>
      </c>
      <c r="L39" s="9">
        <f>'So Mtn NGL bbls'!L39/42</f>
        <v>0</v>
      </c>
      <c r="M39" s="9">
        <f>'So Mtn NGL bbls'!M39/42</f>
        <v>1.0895238095238096</v>
      </c>
      <c r="N39" s="9">
        <f>'So Mtn NGL bbls'!N39/42</f>
        <v>0</v>
      </c>
      <c r="O39" s="9">
        <f>'So Mtn NGL bbls'!O39/42</f>
        <v>0</v>
      </c>
      <c r="P39" s="84">
        <f>'So Mtn NGL bbls'!P39/42</f>
        <v>0</v>
      </c>
      <c r="Q39" s="9">
        <f>'So Mtn NGL bbls'!Q39/42</f>
        <v>0</v>
      </c>
      <c r="R39" s="9">
        <f>'So Mtn NGL bbls'!R39/42</f>
        <v>0</v>
      </c>
      <c r="S39" s="9">
        <f>'So Mtn NGL bbls'!S39/42</f>
        <v>0</v>
      </c>
      <c r="T39" s="9">
        <f>'So Mtn NGL bbls'!T39/42</f>
        <v>0</v>
      </c>
      <c r="U39" s="9">
        <f>'So Mtn NGL bbls'!U39/42</f>
        <v>0</v>
      </c>
      <c r="V39" s="18">
        <f>'So Mtn NGL bbls'!V39/42</f>
        <v>0</v>
      </c>
      <c r="W39" s="18">
        <f>'So Mtn NGL bbls'!W39/42</f>
        <v>0</v>
      </c>
      <c r="X39" s="18">
        <f>'So Mtn NGL bbls'!X39/42</f>
        <v>0</v>
      </c>
    </row>
    <row r="40" spans="1:24" s="3" customFormat="1" ht="12.75" x14ac:dyDescent="0.2">
      <c r="A40" s="10" t="s">
        <v>133</v>
      </c>
      <c r="B40" s="16">
        <f>'So Mtn NGL bbls'!B40/42</f>
        <v>5.1492857142857149</v>
      </c>
      <c r="C40" s="16">
        <f>'So Mtn NGL bbls'!C40/42</f>
        <v>5.1492857142857149</v>
      </c>
      <c r="D40" s="16">
        <f>'So Mtn NGL bbls'!D40/42</f>
        <v>5.1492857142857149</v>
      </c>
      <c r="E40" s="16">
        <f>'So Mtn NGL bbls'!E40/42</f>
        <v>6.0378571428571428</v>
      </c>
      <c r="F40" s="16">
        <f>'So Mtn NGL bbls'!F40/42</f>
        <v>6.8735714285714282</v>
      </c>
      <c r="G40" s="16">
        <f>'So Mtn NGL bbls'!G40/42</f>
        <v>5.9850000000000003</v>
      </c>
      <c r="H40" s="9">
        <f>'So Mtn NGL bbls'!H40/42</f>
        <v>8.975952380952382</v>
      </c>
      <c r="I40" s="9">
        <f>'So Mtn NGL bbls'!I40/42</f>
        <v>8.1783333333333328</v>
      </c>
      <c r="J40" s="9">
        <f>'So Mtn NGL bbls'!J40/42</f>
        <v>7.4726190476190482</v>
      </c>
      <c r="K40" s="9">
        <f>'So Mtn NGL bbls'!K40/42</f>
        <v>7.3011904761904756</v>
      </c>
      <c r="L40" s="9">
        <f>'So Mtn NGL bbls'!L40/42</f>
        <v>9.4766666666666666</v>
      </c>
      <c r="M40" s="9">
        <f>'So Mtn NGL bbls'!M40/42</f>
        <v>0</v>
      </c>
      <c r="N40" s="9">
        <f>'So Mtn NGL bbls'!N40/42</f>
        <v>0</v>
      </c>
      <c r="O40" s="9">
        <f>'So Mtn NGL bbls'!O40/42</f>
        <v>0</v>
      </c>
      <c r="P40" s="86">
        <f>'So Mtn NGL bbls'!P40/42</f>
        <v>3.2888095238095238</v>
      </c>
      <c r="Q40" s="9">
        <f>'So Mtn NGL bbls'!Q40/42</f>
        <v>0</v>
      </c>
      <c r="R40" s="9">
        <f>'So Mtn NGL bbls'!R40/42</f>
        <v>0</v>
      </c>
      <c r="S40" s="16">
        <f>'So Mtn NGL bbls'!S40/42</f>
        <v>5.4076190476190478</v>
      </c>
      <c r="T40" s="9">
        <f>'So Mtn NGL bbls'!T40/42</f>
        <v>0</v>
      </c>
      <c r="U40" s="9">
        <f>'So Mtn NGL bbls'!U40/42</f>
        <v>0</v>
      </c>
      <c r="V40" s="18">
        <f>'So Mtn NGL bbls'!V40/42</f>
        <v>0</v>
      </c>
      <c r="W40" s="16">
        <f>'So Mtn NGL bbls'!W40/42</f>
        <v>6.506904761904762</v>
      </c>
      <c r="X40" s="18">
        <f>'So Mtn NGL bbls'!X40/42</f>
        <v>22.779285714285713</v>
      </c>
    </row>
    <row r="41" spans="1:24" s="3" customFormat="1" ht="12.75" x14ac:dyDescent="0.2">
      <c r="A41" s="12" t="s">
        <v>99</v>
      </c>
      <c r="B41" s="19">
        <f>'So Mtn NGL bbls'!B41/42</f>
        <v>5.5633333333333335</v>
      </c>
      <c r="C41" s="19">
        <f>'So Mtn NGL bbls'!C41/42</f>
        <v>5.5633333333333335</v>
      </c>
      <c r="D41" s="19">
        <f>'So Mtn NGL bbls'!D41/42</f>
        <v>5.5633333333333335</v>
      </c>
      <c r="E41" s="19">
        <f>'So Mtn NGL bbls'!E41/42</f>
        <v>6.4519047619047623</v>
      </c>
      <c r="F41" s="19">
        <f>'So Mtn NGL bbls'!F41/42</f>
        <v>7.2876190476190477</v>
      </c>
      <c r="G41" s="19">
        <f>'So Mtn NGL bbls'!G41/42</f>
        <v>6.3990476190476189</v>
      </c>
      <c r="H41" s="11">
        <f>'So Mtn NGL bbls'!H41/42</f>
        <v>7.9402380952380955</v>
      </c>
      <c r="I41" s="11">
        <f>'So Mtn NGL bbls'!I41/42</f>
        <v>7.043333333333333</v>
      </c>
      <c r="J41" s="11">
        <f>'So Mtn NGL bbls'!J41/42</f>
        <v>6.3376190476190475</v>
      </c>
      <c r="K41" s="11">
        <f>'So Mtn NGL bbls'!K41/42</f>
        <v>5.7685714285714287</v>
      </c>
      <c r="L41" s="11">
        <f>'So Mtn NGL bbls'!L41/42</f>
        <v>7.9440476190476188</v>
      </c>
      <c r="M41" s="11">
        <f>'So Mtn NGL bbls'!M41/42</f>
        <v>0</v>
      </c>
      <c r="N41" s="11">
        <f>'So Mtn NGL bbls'!N41/42</f>
        <v>0</v>
      </c>
      <c r="O41" s="11">
        <f>'So Mtn NGL bbls'!O41/42</f>
        <v>0</v>
      </c>
      <c r="P41" s="81">
        <f>'So Mtn NGL bbls'!P41/42</f>
        <v>7.7609523809523804</v>
      </c>
      <c r="Q41" s="19">
        <f>'So Mtn NGL bbls'!Q41/42</f>
        <v>4.9680952380952377</v>
      </c>
      <c r="R41" s="11">
        <f>'So Mtn NGL bbls'!R41/42</f>
        <v>0</v>
      </c>
      <c r="S41" s="19">
        <f>'So Mtn NGL bbls'!S41/42</f>
        <v>5.8216666666666663</v>
      </c>
      <c r="T41" s="19">
        <f>'So Mtn NGL bbls'!T41/42</f>
        <v>5.2776190476190479</v>
      </c>
      <c r="U41" s="19">
        <f>'So Mtn NGL bbls'!U41/42</f>
        <v>5.5704761904761906</v>
      </c>
      <c r="V41" s="55">
        <f>'So Mtn NGL bbls'!V41/42</f>
        <v>0</v>
      </c>
      <c r="W41" s="19">
        <f>'So Mtn NGL bbls'!W41/42</f>
        <v>7.0276190476190479</v>
      </c>
      <c r="X41" s="55">
        <f>'So Mtn NGL bbls'!X41/42</f>
        <v>21.743571428571428</v>
      </c>
    </row>
    <row r="42" spans="1:24" s="3" customFormat="1" ht="1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4" s="3" customFormat="1" ht="15" customHeight="1" x14ac:dyDescent="0.2">
      <c r="A43" s="14" t="s">
        <v>199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4" s="3" customFormat="1" ht="15" customHeight="1" x14ac:dyDescent="0.2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24" s="3" customFormat="1" ht="15" customHeight="1" x14ac:dyDescent="0.2">
      <c r="A45" s="230" t="s">
        <v>237</v>
      </c>
      <c r="B45" s="255" t="s">
        <v>253</v>
      </c>
      <c r="C45" s="256"/>
      <c r="D45" s="255" t="s">
        <v>254</v>
      </c>
      <c r="E45" s="257"/>
      <c r="F45" s="257"/>
      <c r="G45" s="257"/>
      <c r="H45" s="257"/>
      <c r="I45" s="257"/>
      <c r="J45" s="256"/>
      <c r="K45" s="258" t="s">
        <v>128</v>
      </c>
      <c r="L45" s="259"/>
      <c r="M45" s="6"/>
      <c r="N45" s="6"/>
      <c r="O45" s="6"/>
      <c r="P45" s="6"/>
    </row>
    <row r="46" spans="1:24" ht="34.5" customHeight="1" x14ac:dyDescent="0.25">
      <c r="A46" s="231"/>
      <c r="B46" s="57" t="s">
        <v>128</v>
      </c>
      <c r="C46" s="57" t="s">
        <v>128</v>
      </c>
      <c r="D46" s="57" t="s">
        <v>128</v>
      </c>
      <c r="E46" s="117"/>
      <c r="F46" s="260" t="s">
        <v>138</v>
      </c>
      <c r="G46" s="261"/>
      <c r="H46" s="262"/>
      <c r="I46" s="60" t="s">
        <v>128</v>
      </c>
      <c r="J46" s="263" t="s">
        <v>255</v>
      </c>
      <c r="K46" s="264"/>
      <c r="L46" s="265"/>
      <c r="M46" s="56"/>
      <c r="N46" s="56"/>
      <c r="O46" s="56"/>
      <c r="P46" s="56"/>
    </row>
    <row r="47" spans="1:24" ht="38.25" x14ac:dyDescent="0.25">
      <c r="A47" s="232"/>
      <c r="B47" s="75" t="s">
        <v>108</v>
      </c>
      <c r="C47" s="75" t="s">
        <v>10</v>
      </c>
      <c r="D47" s="75" t="s">
        <v>125</v>
      </c>
      <c r="E47" s="75"/>
      <c r="F47" s="75" t="s">
        <v>139</v>
      </c>
      <c r="G47" s="75"/>
      <c r="H47" s="75" t="s">
        <v>114</v>
      </c>
      <c r="I47" s="59" t="s">
        <v>173</v>
      </c>
      <c r="J47" s="75" t="s">
        <v>111</v>
      </c>
      <c r="K47" s="75" t="s">
        <v>109</v>
      </c>
      <c r="L47" s="75" t="s">
        <v>112</v>
      </c>
      <c r="M47" s="56"/>
      <c r="P47" s="56"/>
    </row>
    <row r="48" spans="1:24" s="3" customFormat="1" ht="12.75" x14ac:dyDescent="0.2">
      <c r="A48" s="8" t="s">
        <v>114</v>
      </c>
      <c r="B48" s="7">
        <f>'So Mtn NGL bbls'!B48/42</f>
        <v>0</v>
      </c>
      <c r="C48" s="7">
        <f>'So Mtn NGL bbls'!C48/42</f>
        <v>0</v>
      </c>
      <c r="D48" s="7">
        <f>'So Mtn NGL bbls'!D48/42</f>
        <v>3.3730952380952379</v>
      </c>
      <c r="E48" s="7"/>
      <c r="F48" s="51">
        <f>'So Mtn NGL bbls'!F48/42</f>
        <v>1.2928571428571427</v>
      </c>
      <c r="G48" s="51">
        <f>'So Mtn NGL bbls'!G48/42</f>
        <v>0</v>
      </c>
      <c r="H48" s="51">
        <f>'So Mtn NGL bbls'!H48/42</f>
        <v>0.25238095238095237</v>
      </c>
      <c r="I48" s="7">
        <f>'So Mtn NGL bbls'!I48/42</f>
        <v>0</v>
      </c>
      <c r="J48" s="7">
        <f>'So Mtn NGL bbls'!J48/42</f>
        <v>0</v>
      </c>
      <c r="K48" s="7">
        <f>'So Mtn NGL bbls'!K48/42</f>
        <v>0</v>
      </c>
      <c r="L48" s="7">
        <f>'So Mtn NGL bbls'!L48/42</f>
        <v>0</v>
      </c>
      <c r="M48" s="6"/>
      <c r="N48" s="6"/>
      <c r="O48" s="6"/>
      <c r="P48" s="6"/>
    </row>
    <row r="49" spans="1:16" s="3" customFormat="1" ht="12.75" x14ac:dyDescent="0.2">
      <c r="A49" s="10" t="s">
        <v>111</v>
      </c>
      <c r="B49" s="9">
        <f>'So Mtn NGL bbls'!B49/42</f>
        <v>5.0283333333333333</v>
      </c>
      <c r="C49" s="9">
        <f>'So Mtn NGL bbls'!C49/42</f>
        <v>5.5683333333333334</v>
      </c>
      <c r="D49" s="9">
        <f>'So Mtn NGL bbls'!D49/42</f>
        <v>4.8630952380952381</v>
      </c>
      <c r="E49" s="9"/>
      <c r="F49" s="9">
        <f>'So Mtn NGL bbls'!F49/42</f>
        <v>0</v>
      </c>
      <c r="G49" s="9">
        <f>'So Mtn NGL bbls'!G49/42</f>
        <v>0</v>
      </c>
      <c r="H49" s="9">
        <f>'So Mtn NGL bbls'!H49/42</f>
        <v>2.73</v>
      </c>
      <c r="I49" s="9">
        <f>'So Mtn NGL bbls'!I49/42</f>
        <v>0</v>
      </c>
      <c r="J49" s="9">
        <f>'So Mtn NGL bbls'!J49/42</f>
        <v>0</v>
      </c>
      <c r="K49" s="65">
        <f>'So Mtn NGL bbls'!K49/42</f>
        <v>0.92142857142857149</v>
      </c>
      <c r="L49" s="65">
        <f>'So Mtn NGL bbls'!L49/42</f>
        <v>0.91333333333333333</v>
      </c>
      <c r="M49" s="6"/>
      <c r="N49" s="6"/>
      <c r="O49" s="6"/>
      <c r="P49" s="6"/>
    </row>
    <row r="50" spans="1:16" s="3" customFormat="1" ht="12.75" x14ac:dyDescent="0.2">
      <c r="A50" s="10" t="s">
        <v>109</v>
      </c>
      <c r="B50" s="9">
        <f>'So Mtn NGL bbls'!B50/42</f>
        <v>5.0283333333333333</v>
      </c>
      <c r="C50" s="9">
        <f>'So Mtn NGL bbls'!C50/42</f>
        <v>5.5683333333333334</v>
      </c>
      <c r="D50" s="9">
        <f>'So Mtn NGL bbls'!D50/42</f>
        <v>5.2826190476190478</v>
      </c>
      <c r="E50" s="9"/>
      <c r="F50" s="9">
        <f>'So Mtn NGL bbls'!F50/42</f>
        <v>0</v>
      </c>
      <c r="G50" s="9">
        <f>'So Mtn NGL bbls'!G50/42</f>
        <v>0</v>
      </c>
      <c r="H50" s="9">
        <f>'So Mtn NGL bbls'!H50/42</f>
        <v>3.1392857142857142</v>
      </c>
      <c r="I50" s="9">
        <f>'So Mtn NGL bbls'!I50/42</f>
        <v>0</v>
      </c>
      <c r="J50" s="65">
        <f>'So Mtn NGL bbls'!J50/42</f>
        <v>0.92142857142857149</v>
      </c>
      <c r="K50" s="9">
        <f>'So Mtn NGL bbls'!K50/42</f>
        <v>0</v>
      </c>
      <c r="L50" s="9">
        <f>'So Mtn NGL bbls'!L50/42</f>
        <v>0</v>
      </c>
      <c r="M50" s="6"/>
      <c r="N50" s="6"/>
      <c r="O50" s="6"/>
      <c r="P50" s="6"/>
    </row>
    <row r="51" spans="1:16" s="3" customFormat="1" ht="12.75" x14ac:dyDescent="0.2">
      <c r="A51" s="12" t="s">
        <v>126</v>
      </c>
      <c r="B51" s="11">
        <f>'So Mtn NGL bbls'!B51/42</f>
        <v>0</v>
      </c>
      <c r="C51" s="11">
        <f>'So Mtn NGL bbls'!C51/42</f>
        <v>0</v>
      </c>
      <c r="D51" s="11">
        <f>'So Mtn NGL bbls'!D51/42</f>
        <v>0</v>
      </c>
      <c r="E51" s="11"/>
      <c r="F51" s="11">
        <f>'So Mtn NGL bbls'!F51/42</f>
        <v>0</v>
      </c>
      <c r="G51" s="11">
        <f>'So Mtn NGL bbls'!G51/42</f>
        <v>0</v>
      </c>
      <c r="H51" s="11">
        <f>'So Mtn NGL bbls'!H51/42</f>
        <v>0</v>
      </c>
      <c r="I51" s="11">
        <f>'So Mtn NGL bbls'!I51/42</f>
        <v>0</v>
      </c>
      <c r="J51" s="11">
        <f>'So Mtn NGL bbls'!J51/42</f>
        <v>0</v>
      </c>
      <c r="K51" s="66">
        <f>'So Mtn NGL bbls'!K51/42</f>
        <v>1.299047619047619</v>
      </c>
      <c r="L51" s="11">
        <f>'So Mtn NGL bbls'!L51/42</f>
        <v>0</v>
      </c>
      <c r="M51" s="6"/>
      <c r="N51" s="6"/>
      <c r="O51" s="6"/>
      <c r="P51" s="6"/>
    </row>
    <row r="52" spans="1:16" s="3" customFormat="1" ht="12.75" x14ac:dyDescent="0.2">
      <c r="A52" s="10" t="s">
        <v>112</v>
      </c>
      <c r="B52" s="9">
        <f>'So Mtn NGL bbls'!B52/42</f>
        <v>5.3269047619047614</v>
      </c>
      <c r="C52" s="9">
        <f>'So Mtn NGL bbls'!C52/42</f>
        <v>5.8666666666666671</v>
      </c>
      <c r="D52" s="9">
        <f>'So Mtn NGL bbls'!D52/42</f>
        <v>5.0445238095238096</v>
      </c>
      <c r="E52" s="9"/>
      <c r="F52" s="9">
        <f>'So Mtn NGL bbls'!F52/42</f>
        <v>0</v>
      </c>
      <c r="G52" s="9">
        <f>'So Mtn NGL bbls'!G52/42</f>
        <v>0</v>
      </c>
      <c r="H52" s="9">
        <f>'So Mtn NGL bbls'!H52/42</f>
        <v>2.9011904761904761</v>
      </c>
      <c r="I52" s="9">
        <f>'So Mtn NGL bbls'!I52/42</f>
        <v>0</v>
      </c>
      <c r="J52" s="65">
        <f>'So Mtn NGL bbls'!J52/42</f>
        <v>0.91333333333333333</v>
      </c>
      <c r="K52" s="65">
        <f>'So Mtn NGL bbls'!K52/42</f>
        <v>0.92142857142857149</v>
      </c>
      <c r="L52" s="9">
        <f>'So Mtn NGL bbls'!L52/42</f>
        <v>0</v>
      </c>
      <c r="M52" s="6"/>
      <c r="N52" s="6"/>
      <c r="O52" s="6"/>
      <c r="P52" s="6"/>
    </row>
    <row r="53" spans="1:16" s="3" customFormat="1" ht="12.75" x14ac:dyDescent="0.2">
      <c r="A53" s="10" t="s">
        <v>113</v>
      </c>
      <c r="B53" s="9">
        <f>'So Mtn NGL bbls'!B53/42</f>
        <v>7.3121428571428577</v>
      </c>
      <c r="C53" s="9">
        <f>'So Mtn NGL bbls'!C53/42</f>
        <v>7.8302380952380952</v>
      </c>
      <c r="D53" s="9">
        <f>'So Mtn NGL bbls'!D53/42</f>
        <v>7.6390476190476182</v>
      </c>
      <c r="E53" s="9"/>
      <c r="F53" s="9">
        <f>'So Mtn NGL bbls'!F53/42</f>
        <v>0</v>
      </c>
      <c r="G53" s="9">
        <f>'So Mtn NGL bbls'!G53/42</f>
        <v>0</v>
      </c>
      <c r="H53" s="9">
        <f>'So Mtn NGL bbls'!H53/42</f>
        <v>5.79</v>
      </c>
      <c r="I53" s="9">
        <f>'So Mtn NGL bbls'!I53/42</f>
        <v>0</v>
      </c>
      <c r="J53" s="65">
        <f>'So Mtn NGL bbls'!J53/42</f>
        <v>2.5307142857142857</v>
      </c>
      <c r="K53" s="65">
        <f>'So Mtn NGL bbls'!K53/42</f>
        <v>2.5528571428571429</v>
      </c>
      <c r="L53" s="9">
        <f>'So Mtn NGL bbls'!L53/42</f>
        <v>0</v>
      </c>
      <c r="M53" s="6"/>
      <c r="N53" s="6"/>
      <c r="O53" s="6"/>
      <c r="P53" s="6"/>
    </row>
    <row r="54" spans="1:16" s="3" customFormat="1" ht="12.75" x14ac:dyDescent="0.2">
      <c r="A54" s="12" t="s">
        <v>110</v>
      </c>
      <c r="B54" s="11">
        <f>'So Mtn NGL bbls'!B54/42</f>
        <v>0</v>
      </c>
      <c r="C54" s="11">
        <f>'So Mtn NGL bbls'!C54/42</f>
        <v>0</v>
      </c>
      <c r="D54" s="11">
        <f>'So Mtn NGL bbls'!D54/42</f>
        <v>7.3773809523809533</v>
      </c>
      <c r="E54" s="11"/>
      <c r="F54" s="11">
        <f>'So Mtn NGL bbls'!F54/42</f>
        <v>0</v>
      </c>
      <c r="G54" s="11">
        <f>'So Mtn NGL bbls'!G54/42</f>
        <v>0</v>
      </c>
      <c r="H54" s="11">
        <f>'So Mtn NGL bbls'!H54/42</f>
        <v>0</v>
      </c>
      <c r="I54" s="11">
        <f>'So Mtn NGL bbls'!I54/42</f>
        <v>2.7176190476190478</v>
      </c>
      <c r="J54" s="11">
        <f>'So Mtn NGL bbls'!J54/42</f>
        <v>0</v>
      </c>
      <c r="K54" s="11">
        <f>'So Mtn NGL bbls'!K54/42</f>
        <v>0</v>
      </c>
      <c r="L54" s="11">
        <f>'So Mtn NGL bbls'!L54/42</f>
        <v>0</v>
      </c>
      <c r="M54" s="6"/>
      <c r="N54" s="6"/>
      <c r="O54" s="6"/>
      <c r="P54" s="6"/>
    </row>
    <row r="55" spans="1:16" ht="6.75" customHeight="1" x14ac:dyDescent="0.25">
      <c r="A55" s="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x14ac:dyDescent="0.25">
      <c r="A56" s="14" t="s">
        <v>140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5" customHeight="1" x14ac:dyDescent="0.25">
      <c r="A57" s="1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15" customHeight="1" x14ac:dyDescent="0.25">
      <c r="A58" s="240" t="s">
        <v>257</v>
      </c>
      <c r="B58" s="241"/>
      <c r="C58" s="241"/>
      <c r="D58" s="241"/>
      <c r="E58" s="242"/>
      <c r="F58" s="246" t="s">
        <v>1</v>
      </c>
      <c r="G58" s="247"/>
      <c r="H58" s="248"/>
      <c r="I58" s="56"/>
      <c r="J58" s="56"/>
      <c r="K58" s="56"/>
      <c r="L58" s="56"/>
      <c r="M58" s="56"/>
      <c r="N58" s="56"/>
    </row>
    <row r="59" spans="1:16" ht="30" customHeight="1" x14ac:dyDescent="0.25">
      <c r="A59" s="243"/>
      <c r="B59" s="244"/>
      <c r="C59" s="244"/>
      <c r="D59" s="244"/>
      <c r="E59" s="245"/>
      <c r="F59" s="275" t="s">
        <v>256</v>
      </c>
      <c r="G59" s="276"/>
      <c r="H59" s="277"/>
      <c r="I59" s="56"/>
      <c r="J59" s="56"/>
      <c r="K59" s="56"/>
      <c r="L59" s="56"/>
      <c r="M59" s="56"/>
      <c r="N59" s="56"/>
    </row>
    <row r="60" spans="1:16" ht="48" x14ac:dyDescent="0.25">
      <c r="A60" s="25" t="s">
        <v>0</v>
      </c>
      <c r="B60" s="278" t="s">
        <v>118</v>
      </c>
      <c r="C60" s="279"/>
      <c r="D60" s="279"/>
      <c r="E60" s="280"/>
      <c r="F60" s="99" t="s">
        <v>116</v>
      </c>
      <c r="G60" s="58" t="s">
        <v>120</v>
      </c>
      <c r="H60" s="58" t="s">
        <v>121</v>
      </c>
      <c r="I60" s="56"/>
      <c r="J60" s="56"/>
      <c r="K60" s="56"/>
      <c r="L60" s="56"/>
      <c r="M60" s="56"/>
      <c r="N60" s="56"/>
    </row>
    <row r="61" spans="1:16" s="3" customFormat="1" ht="12.75" x14ac:dyDescent="0.2">
      <c r="A61" s="10" t="s">
        <v>115</v>
      </c>
      <c r="B61" s="281" t="s">
        <v>117</v>
      </c>
      <c r="C61" s="282"/>
      <c r="D61" s="282"/>
      <c r="E61" s="283"/>
      <c r="F61" s="9">
        <f>'So Mtn NGL bbls'!F61/42</f>
        <v>1.3019047619047619</v>
      </c>
      <c r="G61" s="9">
        <f>'So Mtn NGL bbls'!G61/42</f>
        <v>0</v>
      </c>
      <c r="H61" s="9">
        <f>'So Mtn NGL bbls'!H61/42</f>
        <v>0</v>
      </c>
      <c r="I61" s="6"/>
      <c r="J61" s="6"/>
      <c r="K61" s="6"/>
      <c r="L61" s="6"/>
      <c r="M61" s="6"/>
      <c r="N61" s="6"/>
    </row>
    <row r="62" spans="1:16" s="3" customFormat="1" ht="12.75" x14ac:dyDescent="0.2">
      <c r="A62" s="10" t="s">
        <v>119</v>
      </c>
      <c r="B62" s="252" t="s">
        <v>122</v>
      </c>
      <c r="C62" s="253"/>
      <c r="D62" s="253"/>
      <c r="E62" s="254"/>
      <c r="F62" s="9">
        <f>'So Mtn NGL bbls'!F62/42</f>
        <v>0</v>
      </c>
      <c r="G62" s="9">
        <f>'So Mtn NGL bbls'!G62/42</f>
        <v>6.4950000000000001</v>
      </c>
      <c r="H62" s="9">
        <f>'So Mtn NGL bbls'!H62/42</f>
        <v>3.9435714285714285</v>
      </c>
      <c r="I62" s="6"/>
      <c r="J62" s="6"/>
      <c r="K62" s="6"/>
      <c r="L62" s="6"/>
      <c r="M62" s="6"/>
      <c r="N62" s="6"/>
    </row>
    <row r="63" spans="1:16" s="3" customFormat="1" ht="12.75" x14ac:dyDescent="0.2">
      <c r="A63" s="12" t="s">
        <v>123</v>
      </c>
      <c r="B63" s="237" t="s">
        <v>124</v>
      </c>
      <c r="C63" s="238"/>
      <c r="D63" s="238"/>
      <c r="E63" s="239"/>
      <c r="F63" s="11">
        <f>'So Mtn NGL bbls'!F63/42</f>
        <v>0</v>
      </c>
      <c r="G63" s="11">
        <f>'So Mtn NGL bbls'!G63/42</f>
        <v>0</v>
      </c>
      <c r="H63" s="11">
        <f>'So Mtn NGL bbls'!H63/42</f>
        <v>1.8726190476190478</v>
      </c>
      <c r="I63" s="6"/>
      <c r="J63" s="6"/>
      <c r="K63" s="6"/>
      <c r="L63" s="6"/>
      <c r="M63" s="6"/>
      <c r="N63" s="6"/>
    </row>
    <row r="64" spans="1:16" s="3" customFormat="1" ht="12.75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25">
      <c r="B65" s="2"/>
      <c r="C65" s="2"/>
      <c r="J65" s="2"/>
      <c r="K65" s="2"/>
      <c r="L65" s="2"/>
      <c r="M65" s="2"/>
      <c r="N65" s="2"/>
      <c r="O65" s="2"/>
    </row>
    <row r="66" spans="2:15" x14ac:dyDescent="0.25">
      <c r="B66" s="2"/>
      <c r="C66" s="2"/>
      <c r="J66" s="2"/>
      <c r="K66" s="2"/>
      <c r="L66" s="2"/>
      <c r="M66" s="2"/>
      <c r="N66" s="2"/>
      <c r="O66" s="2"/>
    </row>
    <row r="67" spans="2:15" x14ac:dyDescent="0.25">
      <c r="B67" s="2"/>
      <c r="C67" s="2"/>
      <c r="J67" s="2"/>
      <c r="K67" s="2"/>
      <c r="L67" s="2"/>
      <c r="M67" s="2"/>
      <c r="N67" s="2"/>
      <c r="O67" s="2"/>
    </row>
    <row r="68" spans="2:15" x14ac:dyDescent="0.25">
      <c r="B68" s="2"/>
      <c r="C68" s="2"/>
      <c r="J68" s="2"/>
      <c r="K68" s="2"/>
      <c r="L68" s="2"/>
      <c r="M68" s="2"/>
      <c r="N68" s="2"/>
      <c r="O68" s="2"/>
    </row>
    <row r="69" spans="2:15" x14ac:dyDescent="0.25">
      <c r="B69" s="2"/>
      <c r="C69" s="2"/>
      <c r="J69" s="2"/>
      <c r="K69" s="2"/>
      <c r="L69" s="2"/>
      <c r="M69" s="2"/>
      <c r="N69" s="2"/>
      <c r="O69" s="2"/>
    </row>
    <row r="70" spans="2:15" x14ac:dyDescent="0.25">
      <c r="B70" s="2"/>
      <c r="C70" s="2"/>
      <c r="J70" s="2"/>
      <c r="K70" s="2"/>
      <c r="L70" s="2"/>
      <c r="M70" s="2"/>
      <c r="N70" s="2"/>
      <c r="O70" s="2"/>
    </row>
    <row r="71" spans="2:15" x14ac:dyDescent="0.25">
      <c r="B71" s="2"/>
      <c r="C71" s="2"/>
      <c r="J71" s="2"/>
      <c r="K71" s="2"/>
      <c r="L71" s="2"/>
      <c r="M71" s="2"/>
      <c r="N71" s="2"/>
      <c r="O71" s="2"/>
    </row>
    <row r="72" spans="2:15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37">
    <mergeCell ref="F59:H59"/>
    <mergeCell ref="A58:E59"/>
    <mergeCell ref="B60:E60"/>
    <mergeCell ref="B61:E61"/>
    <mergeCell ref="B62:E62"/>
    <mergeCell ref="B63:E63"/>
    <mergeCell ref="F58:H58"/>
    <mergeCell ref="P4:P5"/>
    <mergeCell ref="B1:X1"/>
    <mergeCell ref="W4:W5"/>
    <mergeCell ref="X4:X5"/>
    <mergeCell ref="A45:A47"/>
    <mergeCell ref="B45:C45"/>
    <mergeCell ref="D45:J45"/>
    <mergeCell ref="K45:L45"/>
    <mergeCell ref="F46:H46"/>
    <mergeCell ref="J46:L46"/>
    <mergeCell ref="Q4:Q5"/>
    <mergeCell ref="R4:R5"/>
    <mergeCell ref="S4:S5"/>
    <mergeCell ref="T4:T5"/>
    <mergeCell ref="U4:U5"/>
    <mergeCell ref="V4:V5"/>
    <mergeCell ref="A2:A5"/>
    <mergeCell ref="B2:O2"/>
    <mergeCell ref="B3:G3"/>
    <mergeCell ref="B4:B5"/>
    <mergeCell ref="C4:C5"/>
    <mergeCell ref="D4:D5"/>
    <mergeCell ref="E4:E5"/>
    <mergeCell ref="I4:I5"/>
    <mergeCell ref="L4:L5"/>
    <mergeCell ref="N4:N5"/>
    <mergeCell ref="O4:O5"/>
    <mergeCell ref="J4:J5"/>
    <mergeCell ref="K4:K5"/>
    <mergeCell ref="F4:G4"/>
  </mergeCells>
  <printOptions horizontalCentered="1" verticalCentered="1"/>
  <pageMargins left="0.2" right="0.2" top="0.25" bottom="0.2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CENTRAL bbls</vt:lpstr>
      <vt:lpstr>CENTRAL gal</vt:lpstr>
      <vt:lpstr>So Mtn NGL bbls</vt:lpstr>
      <vt:lpstr>So Mtn NGL gal</vt:lpstr>
      <vt:lpstr>'CENTRAL bbls'!Print_Titles</vt:lpstr>
      <vt:lpstr>'CENTRAL gal'!Print_Titles</vt:lpstr>
    </vt:vector>
  </TitlesOfParts>
  <Company>Magellan Midstream Partners, 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kjsteely</dc:creator>
  <cp:lastModifiedBy>Nolte, Jake</cp:lastModifiedBy>
  <cp:lastPrinted>2020-03-16T20:38:42Z</cp:lastPrinted>
  <dcterms:created xsi:type="dcterms:W3CDTF">2014-06-19T15:24:55Z</dcterms:created>
  <dcterms:modified xsi:type="dcterms:W3CDTF">2023-06-23T19:46:28Z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